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итульный лист" sheetId="2" r:id="rId1"/>
    <sheet name="1 курс" sheetId="3" r:id="rId2"/>
    <sheet name="2 курс" sheetId="11" r:id="rId3"/>
    <sheet name="3 курс" sheetId="12" r:id="rId4"/>
  </sheets>
  <definedNames>
    <definedName name="_xlnm.Print_Area" localSheetId="0">'Титульный лист'!$A$1:$S$33</definedName>
  </definedNames>
  <calcPr calcId="144525"/>
</workbook>
</file>

<file path=xl/calcChain.xml><?xml version="1.0" encoding="utf-8"?>
<calcChain xmlns="http://schemas.openxmlformats.org/spreadsheetml/2006/main">
  <c r="O7" i="12" l="1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6" i="12"/>
  <c r="D15" i="12"/>
  <c r="BD36" i="12"/>
  <c r="BD35" i="12"/>
  <c r="BD34" i="12"/>
  <c r="BD33" i="12"/>
  <c r="BD32" i="12"/>
  <c r="BD31" i="12"/>
  <c r="BD30" i="12"/>
  <c r="BD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S28" i="12"/>
  <c r="R28" i="12"/>
  <c r="Q28" i="12"/>
  <c r="P28" i="12"/>
  <c r="O28" i="12"/>
  <c r="N28" i="12"/>
  <c r="M28" i="12"/>
  <c r="L28" i="12"/>
  <c r="L20" i="12" s="1"/>
  <c r="K28" i="12"/>
  <c r="J28" i="12"/>
  <c r="I28" i="12"/>
  <c r="H28" i="12"/>
  <c r="H20" i="12" s="1"/>
  <c r="G28" i="12"/>
  <c r="F28" i="12"/>
  <c r="E28" i="12"/>
  <c r="D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S27" i="12"/>
  <c r="R27" i="12"/>
  <c r="Q27" i="12"/>
  <c r="P27" i="12"/>
  <c r="O27" i="12"/>
  <c r="N27" i="12"/>
  <c r="M27" i="12"/>
  <c r="L27" i="12"/>
  <c r="L19" i="12" s="1"/>
  <c r="K27" i="12"/>
  <c r="J27" i="12"/>
  <c r="I27" i="12"/>
  <c r="H27" i="12"/>
  <c r="H19" i="12" s="1"/>
  <c r="G27" i="12"/>
  <c r="F27" i="12"/>
  <c r="E27" i="12"/>
  <c r="D27" i="12"/>
  <c r="BD26" i="12"/>
  <c r="BD25" i="12"/>
  <c r="BD24" i="12"/>
  <c r="BD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S22" i="12"/>
  <c r="R22" i="12"/>
  <c r="Q22" i="12"/>
  <c r="P22" i="12"/>
  <c r="O22" i="12"/>
  <c r="N22" i="12"/>
  <c r="N20" i="12" s="1"/>
  <c r="M22" i="12"/>
  <c r="M20" i="12" s="1"/>
  <c r="L22" i="12"/>
  <c r="K22" i="12"/>
  <c r="K20" i="12" s="1"/>
  <c r="J22" i="12"/>
  <c r="J20" i="12" s="1"/>
  <c r="I22" i="12"/>
  <c r="I20" i="12" s="1"/>
  <c r="H22" i="12"/>
  <c r="G22" i="12"/>
  <c r="G20" i="12" s="1"/>
  <c r="F22" i="12"/>
  <c r="F20" i="12" s="1"/>
  <c r="E22" i="12"/>
  <c r="E20" i="12" s="1"/>
  <c r="D22" i="12"/>
  <c r="D20" i="12" s="1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S21" i="12"/>
  <c r="R21" i="12"/>
  <c r="Q21" i="12"/>
  <c r="P21" i="12"/>
  <c r="O21" i="12"/>
  <c r="N21" i="12"/>
  <c r="N19" i="12" s="1"/>
  <c r="M21" i="12"/>
  <c r="M19" i="12" s="1"/>
  <c r="L21" i="12"/>
  <c r="K21" i="12"/>
  <c r="K19" i="12" s="1"/>
  <c r="J21" i="12"/>
  <c r="J19" i="12" s="1"/>
  <c r="I21" i="12"/>
  <c r="I19" i="12" s="1"/>
  <c r="H21" i="12"/>
  <c r="G21" i="12"/>
  <c r="G19" i="12" s="1"/>
  <c r="F21" i="12"/>
  <c r="F19" i="12" s="1"/>
  <c r="E21" i="12"/>
  <c r="E19" i="12" s="1"/>
  <c r="D21" i="12"/>
  <c r="D19" i="12" s="1"/>
  <c r="BD18" i="12"/>
  <c r="BD17" i="12"/>
  <c r="BD14" i="12"/>
  <c r="BD13" i="12"/>
  <c r="BD12" i="12"/>
  <c r="BD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AF9" i="12"/>
  <c r="AE9" i="12"/>
  <c r="AD9" i="12"/>
  <c r="AC9" i="12"/>
  <c r="AB9" i="12"/>
  <c r="AA9" i="12"/>
  <c r="Z9" i="12"/>
  <c r="Y9" i="12"/>
  <c r="X9" i="12"/>
  <c r="W9" i="12"/>
  <c r="V9" i="12"/>
  <c r="U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U37" i="11"/>
  <c r="V37" i="11"/>
  <c r="V35" i="11" s="1"/>
  <c r="U38" i="11"/>
  <c r="V38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W38" i="11"/>
  <c r="W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E38" i="11"/>
  <c r="F38" i="11"/>
  <c r="G38" i="11"/>
  <c r="H38" i="11"/>
  <c r="I38" i="11"/>
  <c r="I36" i="11" s="1"/>
  <c r="J38" i="11"/>
  <c r="K38" i="11"/>
  <c r="L38" i="11"/>
  <c r="M38" i="11"/>
  <c r="N38" i="11"/>
  <c r="O38" i="11"/>
  <c r="P38" i="11"/>
  <c r="Q38" i="11"/>
  <c r="R38" i="11"/>
  <c r="S38" i="11"/>
  <c r="D38" i="11"/>
  <c r="D37" i="11"/>
  <c r="BD42" i="11"/>
  <c r="BD41" i="11"/>
  <c r="G47" i="11"/>
  <c r="D10" i="11"/>
  <c r="D9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D16" i="11"/>
  <c r="D15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D20" i="11"/>
  <c r="D19" i="11"/>
  <c r="Q35" i="11"/>
  <c r="R36" i="11"/>
  <c r="AQ36" i="11"/>
  <c r="AU36" i="11"/>
  <c r="N35" i="11"/>
  <c r="AP35" i="11"/>
  <c r="D36" i="11"/>
  <c r="E47" i="11"/>
  <c r="F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D48" i="11"/>
  <c r="D47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D54" i="11"/>
  <c r="D53" i="11"/>
  <c r="E59" i="11"/>
  <c r="E35" i="11" s="1"/>
  <c r="F59" i="11"/>
  <c r="F35" i="11" s="1"/>
  <c r="G59" i="11"/>
  <c r="H59" i="11"/>
  <c r="I59" i="11"/>
  <c r="I35" i="11" s="1"/>
  <c r="J59" i="11"/>
  <c r="J35" i="11" s="1"/>
  <c r="K59" i="11"/>
  <c r="L59" i="11"/>
  <c r="M59" i="11"/>
  <c r="M35" i="11" s="1"/>
  <c r="N59" i="11"/>
  <c r="O59" i="11"/>
  <c r="P59" i="11"/>
  <c r="Q59" i="11"/>
  <c r="R59" i="11"/>
  <c r="S59" i="11"/>
  <c r="U59" i="11"/>
  <c r="U35" i="11" s="1"/>
  <c r="V59" i="11"/>
  <c r="W59" i="11"/>
  <c r="X59" i="11"/>
  <c r="Y59" i="11"/>
  <c r="Y35" i="11" s="1"/>
  <c r="Z59" i="11"/>
  <c r="AA59" i="11"/>
  <c r="AB59" i="11"/>
  <c r="AC59" i="11"/>
  <c r="AC35" i="11" s="1"/>
  <c r="AD59" i="11"/>
  <c r="AE59" i="11"/>
  <c r="AF59" i="11"/>
  <c r="AG59" i="11"/>
  <c r="AG35" i="11" s="1"/>
  <c r="AH59" i="11"/>
  <c r="AI59" i="11"/>
  <c r="AJ59" i="11"/>
  <c r="AK59" i="11"/>
  <c r="AK35" i="11" s="1"/>
  <c r="AL59" i="11"/>
  <c r="AM59" i="11"/>
  <c r="AN59" i="11"/>
  <c r="AO59" i="11"/>
  <c r="AO35" i="11" s="1"/>
  <c r="AP59" i="11"/>
  <c r="AQ59" i="11"/>
  <c r="AR59" i="11"/>
  <c r="AS59" i="11"/>
  <c r="AS35" i="11" s="1"/>
  <c r="AT59" i="11"/>
  <c r="AT35" i="11" s="1"/>
  <c r="AU59" i="11"/>
  <c r="AV59" i="11"/>
  <c r="E60" i="11"/>
  <c r="F60" i="11"/>
  <c r="F36" i="11" s="1"/>
  <c r="G60" i="11"/>
  <c r="H60" i="11"/>
  <c r="I60" i="11"/>
  <c r="J60" i="11"/>
  <c r="J36" i="11" s="1"/>
  <c r="K60" i="11"/>
  <c r="L60" i="11"/>
  <c r="M60" i="11"/>
  <c r="N60" i="11"/>
  <c r="N36" i="11" s="1"/>
  <c r="O60" i="11"/>
  <c r="P60" i="11"/>
  <c r="Q60" i="11"/>
  <c r="R60" i="11"/>
  <c r="S60" i="11"/>
  <c r="U60" i="11"/>
  <c r="U36" i="11" s="1"/>
  <c r="V60" i="11"/>
  <c r="W60" i="11"/>
  <c r="X60" i="11"/>
  <c r="Y60" i="11"/>
  <c r="Y36" i="11" s="1"/>
  <c r="Z60" i="11"/>
  <c r="AA60" i="11"/>
  <c r="AB60" i="11"/>
  <c r="AC60" i="11"/>
  <c r="AC36" i="11" s="1"/>
  <c r="AD60" i="11"/>
  <c r="AE60" i="11"/>
  <c r="AF60" i="11"/>
  <c r="AG60" i="11"/>
  <c r="AG36" i="11" s="1"/>
  <c r="AH60" i="11"/>
  <c r="AI60" i="11"/>
  <c r="AJ60" i="11"/>
  <c r="AK60" i="11"/>
  <c r="AK36" i="11" s="1"/>
  <c r="AL60" i="11"/>
  <c r="AM60" i="11"/>
  <c r="AN60" i="11"/>
  <c r="AO60" i="11"/>
  <c r="AO36" i="11" s="1"/>
  <c r="AP60" i="11"/>
  <c r="AP36" i="11" s="1"/>
  <c r="AQ60" i="11"/>
  <c r="AR60" i="11"/>
  <c r="AS60" i="11"/>
  <c r="AS36" i="11" s="1"/>
  <c r="AT60" i="11"/>
  <c r="AT36" i="11" s="1"/>
  <c r="AU60" i="11"/>
  <c r="AV60" i="11"/>
  <c r="D60" i="11"/>
  <c r="D59" i="11"/>
  <c r="D35" i="11" s="1"/>
  <c r="BD64" i="11"/>
  <c r="BD63" i="11"/>
  <c r="BD62" i="11"/>
  <c r="BD61" i="11"/>
  <c r="BD58" i="11"/>
  <c r="BD57" i="11"/>
  <c r="BD56" i="11"/>
  <c r="BD55" i="11"/>
  <c r="BD34" i="11"/>
  <c r="BD33" i="11"/>
  <c r="BD32" i="11"/>
  <c r="BD31" i="11"/>
  <c r="BD30" i="11"/>
  <c r="BD29" i="11"/>
  <c r="BD28" i="11"/>
  <c r="BD27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BD66" i="11"/>
  <c r="BD65" i="11"/>
  <c r="BD52" i="11"/>
  <c r="BD51" i="11"/>
  <c r="BD50" i="11"/>
  <c r="BD49" i="11"/>
  <c r="BD46" i="11"/>
  <c r="BD45" i="11"/>
  <c r="BD44" i="11"/>
  <c r="BD43" i="11"/>
  <c r="BD40" i="11"/>
  <c r="BD39" i="11"/>
  <c r="BD26" i="11"/>
  <c r="BD25" i="11"/>
  <c r="BD24" i="11"/>
  <c r="BD23" i="11"/>
  <c r="BD22" i="11"/>
  <c r="BD21" i="11"/>
  <c r="BD18" i="11"/>
  <c r="BD17" i="11"/>
  <c r="BD14" i="11"/>
  <c r="BD13" i="11"/>
  <c r="BD12" i="11"/>
  <c r="BD11" i="11"/>
  <c r="AT9" i="3"/>
  <c r="AU9" i="3"/>
  <c r="AV9" i="3"/>
  <c r="AT10" i="3"/>
  <c r="AU10" i="3"/>
  <c r="AV10" i="3"/>
  <c r="AT21" i="3"/>
  <c r="AU21" i="3"/>
  <c r="AV21" i="3"/>
  <c r="AT22" i="3"/>
  <c r="AU22" i="3"/>
  <c r="AV22" i="3"/>
  <c r="AT25" i="3"/>
  <c r="AU25" i="3"/>
  <c r="AV25" i="3"/>
  <c r="AT26" i="3"/>
  <c r="AU26" i="3"/>
  <c r="AV26" i="3"/>
  <c r="AT35" i="3"/>
  <c r="AU35" i="3"/>
  <c r="AV35" i="3"/>
  <c r="AT36" i="3"/>
  <c r="AU36" i="3"/>
  <c r="AV36" i="3"/>
  <c r="AT43" i="3"/>
  <c r="AU43" i="3"/>
  <c r="AV43" i="3"/>
  <c r="AT44" i="3"/>
  <c r="AT34" i="3" s="1"/>
  <c r="AU44" i="3"/>
  <c r="AV44" i="3"/>
  <c r="AT51" i="3"/>
  <c r="AU51" i="3"/>
  <c r="AV51" i="3"/>
  <c r="AV33" i="3" s="1"/>
  <c r="AT52" i="3"/>
  <c r="AU52" i="3"/>
  <c r="AV52" i="3"/>
  <c r="T9" i="3"/>
  <c r="T10" i="3"/>
  <c r="T21" i="3"/>
  <c r="T22" i="3"/>
  <c r="T25" i="3"/>
  <c r="T26" i="3"/>
  <c r="T35" i="3"/>
  <c r="T36" i="3"/>
  <c r="T34" i="3" s="1"/>
  <c r="T43" i="3"/>
  <c r="T44" i="3"/>
  <c r="T51" i="3"/>
  <c r="T52" i="3"/>
  <c r="D52" i="3"/>
  <c r="D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W52" i="3"/>
  <c r="W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W44" i="3"/>
  <c r="W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D44" i="3"/>
  <c r="D43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W36" i="3"/>
  <c r="W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D36" i="3"/>
  <c r="D35" i="3"/>
  <c r="BD58" i="3"/>
  <c r="BD57" i="3"/>
  <c r="BD50" i="3"/>
  <c r="BD49" i="3"/>
  <c r="BD42" i="3"/>
  <c r="BD41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U26" i="3"/>
  <c r="U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D26" i="3"/>
  <c r="D25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U22" i="3"/>
  <c r="U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D21" i="3"/>
  <c r="H7" i="12" l="1"/>
  <c r="L8" i="12"/>
  <c r="H8" i="12"/>
  <c r="L7" i="12"/>
  <c r="E7" i="12"/>
  <c r="I7" i="12"/>
  <c r="M7" i="12"/>
  <c r="E8" i="12"/>
  <c r="I8" i="12"/>
  <c r="M8" i="12"/>
  <c r="F7" i="12"/>
  <c r="J7" i="12"/>
  <c r="N7" i="12"/>
  <c r="F8" i="12"/>
  <c r="J8" i="12"/>
  <c r="N8" i="12"/>
  <c r="G7" i="12"/>
  <c r="K7" i="12"/>
  <c r="G8" i="12"/>
  <c r="K8" i="12"/>
  <c r="D8" i="12"/>
  <c r="D7" i="12"/>
  <c r="BD9" i="12"/>
  <c r="BD10" i="12"/>
  <c r="BD27" i="12"/>
  <c r="BD28" i="12"/>
  <c r="BD21" i="12"/>
  <c r="BD22" i="12"/>
  <c r="BD19" i="12"/>
  <c r="BD15" i="12"/>
  <c r="BD16" i="12"/>
  <c r="AM36" i="11"/>
  <c r="AA36" i="11"/>
  <c r="Z35" i="11"/>
  <c r="AE36" i="11"/>
  <c r="AE8" i="11" s="1"/>
  <c r="AH35" i="11"/>
  <c r="AI36" i="11"/>
  <c r="AL35" i="11"/>
  <c r="AD35" i="11"/>
  <c r="AD7" i="11" s="1"/>
  <c r="W36" i="11"/>
  <c r="AL36" i="11"/>
  <c r="AH36" i="11"/>
  <c r="AD36" i="11"/>
  <c r="AD8" i="11" s="1"/>
  <c r="Z36" i="11"/>
  <c r="Z8" i="11" s="1"/>
  <c r="V36" i="11"/>
  <c r="AA8" i="11"/>
  <c r="Z7" i="11"/>
  <c r="W8" i="11"/>
  <c r="Q36" i="11"/>
  <c r="M36" i="11"/>
  <c r="E36" i="11"/>
  <c r="E8" i="11" s="1"/>
  <c r="V7" i="11"/>
  <c r="V8" i="11"/>
  <c r="Y7" i="11"/>
  <c r="U7" i="11"/>
  <c r="Y8" i="11"/>
  <c r="U8" i="11"/>
  <c r="BD60" i="11"/>
  <c r="BD54" i="11"/>
  <c r="P35" i="11"/>
  <c r="L35" i="11"/>
  <c r="H35" i="11"/>
  <c r="H7" i="11" s="1"/>
  <c r="P36" i="11"/>
  <c r="L36" i="11"/>
  <c r="H36" i="11"/>
  <c r="AV35" i="11"/>
  <c r="AV7" i="11" s="1"/>
  <c r="AR35" i="11"/>
  <c r="AR7" i="11" s="1"/>
  <c r="AN35" i="11"/>
  <c r="AJ35" i="11"/>
  <c r="AF35" i="11"/>
  <c r="AF7" i="11" s="1"/>
  <c r="AB35" i="11"/>
  <c r="AB7" i="11" s="1"/>
  <c r="X35" i="11"/>
  <c r="X7" i="11" s="1"/>
  <c r="O35" i="11"/>
  <c r="K35" i="11"/>
  <c r="K7" i="11" s="1"/>
  <c r="AV36" i="11"/>
  <c r="AV8" i="11" s="1"/>
  <c r="AR36" i="11"/>
  <c r="AN36" i="11"/>
  <c r="AJ36" i="11"/>
  <c r="AJ8" i="11" s="1"/>
  <c r="AF36" i="11"/>
  <c r="AF8" i="11" s="1"/>
  <c r="AB36" i="11"/>
  <c r="AB8" i="11" s="1"/>
  <c r="X36" i="11"/>
  <c r="X8" i="11" s="1"/>
  <c r="S36" i="11"/>
  <c r="S8" i="11" s="1"/>
  <c r="O36" i="11"/>
  <c r="O8" i="11" s="1"/>
  <c r="K36" i="11"/>
  <c r="G36" i="11"/>
  <c r="AU35" i="11"/>
  <c r="AU7" i="11" s="1"/>
  <c r="AQ35" i="11"/>
  <c r="AQ7" i="11" s="1"/>
  <c r="AM35" i="11"/>
  <c r="AI35" i="11"/>
  <c r="AE35" i="11"/>
  <c r="AE7" i="11" s="1"/>
  <c r="AA35" i="11"/>
  <c r="AA7" i="11" s="1"/>
  <c r="W35" i="11"/>
  <c r="W7" i="11" s="1"/>
  <c r="G35" i="11"/>
  <c r="G7" i="11"/>
  <c r="R35" i="11"/>
  <c r="BD59" i="11"/>
  <c r="S35" i="11"/>
  <c r="BD53" i="11"/>
  <c r="M7" i="11"/>
  <c r="I8" i="11"/>
  <c r="M8" i="11"/>
  <c r="AQ8" i="11"/>
  <c r="AU8" i="11"/>
  <c r="AS8" i="11"/>
  <c r="E7" i="11"/>
  <c r="Q7" i="11"/>
  <c r="AM7" i="11"/>
  <c r="F8" i="11"/>
  <c r="O7" i="11"/>
  <c r="AK7" i="11"/>
  <c r="N8" i="11"/>
  <c r="R8" i="11"/>
  <c r="F7" i="11"/>
  <c r="J7" i="11"/>
  <c r="R7" i="11"/>
  <c r="AJ7" i="11"/>
  <c r="AN7" i="11"/>
  <c r="G8" i="11"/>
  <c r="AC8" i="11"/>
  <c r="AK8" i="11"/>
  <c r="BD9" i="11"/>
  <c r="AO7" i="11"/>
  <c r="AS7" i="11"/>
  <c r="I7" i="11"/>
  <c r="S7" i="11"/>
  <c r="AI7" i="11"/>
  <c r="K8" i="11"/>
  <c r="AO8" i="11"/>
  <c r="BD47" i="11"/>
  <c r="AG8" i="11"/>
  <c r="BD37" i="11"/>
  <c r="BD10" i="11"/>
  <c r="AM8" i="11"/>
  <c r="Q8" i="11"/>
  <c r="BD15" i="11"/>
  <c r="BD19" i="11"/>
  <c r="AG7" i="11"/>
  <c r="J8" i="11"/>
  <c r="AC7" i="11"/>
  <c r="AI8" i="11"/>
  <c r="P7" i="11"/>
  <c r="AP7" i="11"/>
  <c r="AN8" i="11"/>
  <c r="AR8" i="11"/>
  <c r="BD20" i="11"/>
  <c r="N7" i="11"/>
  <c r="L7" i="11"/>
  <c r="AH7" i="11"/>
  <c r="AT7" i="11"/>
  <c r="BD38" i="11"/>
  <c r="BD48" i="11"/>
  <c r="H8" i="11"/>
  <c r="L8" i="11"/>
  <c r="P8" i="11"/>
  <c r="AH8" i="11"/>
  <c r="AL8" i="11"/>
  <c r="AP8" i="11"/>
  <c r="AT8" i="11"/>
  <c r="AL7" i="11"/>
  <c r="BD16" i="11"/>
  <c r="AU33" i="3"/>
  <c r="AU34" i="3"/>
  <c r="AU8" i="3" s="1"/>
  <c r="AT33" i="3"/>
  <c r="AT7" i="3" s="1"/>
  <c r="AV7" i="3"/>
  <c r="AV34" i="3"/>
  <c r="AT8" i="3"/>
  <c r="AV8" i="3"/>
  <c r="AU7" i="3"/>
  <c r="T33" i="3"/>
  <c r="D33" i="3"/>
  <c r="T8" i="3"/>
  <c r="T7" i="3"/>
  <c r="BD20" i="12" l="1"/>
  <c r="BD8" i="12"/>
  <c r="BD7" i="12"/>
  <c r="BD36" i="11"/>
  <c r="D7" i="11"/>
  <c r="BD7" i="11" s="1"/>
  <c r="BD35" i="11"/>
  <c r="D8" i="11"/>
  <c r="BD8" i="11" s="1"/>
  <c r="Y33" i="3"/>
  <c r="AC33" i="3"/>
  <c r="AG33" i="3"/>
  <c r="AK33" i="3"/>
  <c r="AO33" i="3"/>
  <c r="AQ33" i="3"/>
  <c r="Y34" i="3"/>
  <c r="AA34" i="3"/>
  <c r="AC34" i="3"/>
  <c r="AE34" i="3"/>
  <c r="AG34" i="3"/>
  <c r="AI34" i="3"/>
  <c r="AK34" i="3"/>
  <c r="AM34" i="3"/>
  <c r="AO34" i="3"/>
  <c r="AQ34" i="3"/>
  <c r="E33" i="3"/>
  <c r="G33" i="3"/>
  <c r="H33" i="3"/>
  <c r="I33" i="3"/>
  <c r="K33" i="3"/>
  <c r="L33" i="3"/>
  <c r="M33" i="3"/>
  <c r="O33" i="3"/>
  <c r="P33" i="3"/>
  <c r="Q33" i="3"/>
  <c r="S33" i="3"/>
  <c r="E34" i="3"/>
  <c r="F34" i="3"/>
  <c r="H34" i="3"/>
  <c r="I34" i="3"/>
  <c r="J34" i="3"/>
  <c r="L34" i="3"/>
  <c r="M34" i="3"/>
  <c r="N34" i="3"/>
  <c r="P34" i="3"/>
  <c r="Q34" i="3"/>
  <c r="R34" i="3"/>
  <c r="BD48" i="3"/>
  <c r="BD47" i="3"/>
  <c r="BD46" i="3"/>
  <c r="BD45" i="3"/>
  <c r="AS34" i="3" l="1"/>
  <c r="AR33" i="3"/>
  <c r="AR34" i="3"/>
  <c r="AS33" i="3"/>
  <c r="W34" i="3"/>
  <c r="AP34" i="3"/>
  <c r="AL34" i="3"/>
  <c r="AH34" i="3"/>
  <c r="AD34" i="3"/>
  <c r="Z34" i="3"/>
  <c r="AN33" i="3"/>
  <c r="AJ33" i="3"/>
  <c r="AF33" i="3"/>
  <c r="AB33" i="3"/>
  <c r="X33" i="3"/>
  <c r="AM33" i="3"/>
  <c r="AI33" i="3"/>
  <c r="AE33" i="3"/>
  <c r="AA33" i="3"/>
  <c r="AN34" i="3"/>
  <c r="AJ34" i="3"/>
  <c r="AF34" i="3"/>
  <c r="AB34" i="3"/>
  <c r="X34" i="3"/>
  <c r="AP33" i="3"/>
  <c r="AL33" i="3"/>
  <c r="AH33" i="3"/>
  <c r="AD33" i="3"/>
  <c r="Z33" i="3"/>
  <c r="W33" i="3"/>
  <c r="BD43" i="3"/>
  <c r="S34" i="3"/>
  <c r="O34" i="3"/>
  <c r="K34" i="3"/>
  <c r="G34" i="3"/>
  <c r="R33" i="3"/>
  <c r="N33" i="3"/>
  <c r="J33" i="3"/>
  <c r="F33" i="3"/>
  <c r="D34" i="3"/>
  <c r="BD44" i="3"/>
  <c r="BD15" i="3" l="1"/>
  <c r="BD53" i="3"/>
  <c r="BD54" i="3"/>
  <c r="BD55" i="3"/>
  <c r="BD56" i="3"/>
  <c r="BD37" i="3"/>
  <c r="BD38" i="3"/>
  <c r="BD39" i="3"/>
  <c r="BD40" i="3"/>
  <c r="BD27" i="3"/>
  <c r="BD28" i="3"/>
  <c r="BD29" i="3"/>
  <c r="BD30" i="3"/>
  <c r="BD31" i="3"/>
  <c r="BD32" i="3"/>
  <c r="AS9" i="3"/>
  <c r="AS10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U9" i="3"/>
  <c r="U7" i="3" s="1"/>
  <c r="V9" i="3"/>
  <c r="V7" i="3" s="1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U10" i="3"/>
  <c r="U8" i="3" s="1"/>
  <c r="V10" i="3"/>
  <c r="V8" i="3" s="1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D10" i="3"/>
  <c r="D9" i="3"/>
  <c r="BD24" i="3"/>
  <c r="BD23" i="3"/>
  <c r="BD20" i="3"/>
  <c r="BD19" i="3"/>
  <c r="BD18" i="3"/>
  <c r="BD17" i="3"/>
  <c r="BD16" i="3"/>
  <c r="BD14" i="3"/>
  <c r="BD13" i="3"/>
  <c r="BD12" i="3"/>
  <c r="BD11" i="3"/>
  <c r="AS7" i="3" l="1"/>
  <c r="AN8" i="3"/>
  <c r="AM8" i="3"/>
  <c r="AH8" i="3"/>
  <c r="AD8" i="3"/>
  <c r="Z8" i="3"/>
  <c r="AG7" i="3"/>
  <c r="Y7" i="3"/>
  <c r="AG8" i="3"/>
  <c r="AC8" i="3"/>
  <c r="Y8" i="3"/>
  <c r="AF7" i="3"/>
  <c r="X7" i="3"/>
  <c r="AF8" i="3"/>
  <c r="X8" i="3"/>
  <c r="AE7" i="3"/>
  <c r="W7" i="3"/>
  <c r="AE8" i="3"/>
  <c r="W8" i="3"/>
  <c r="AH7" i="3"/>
  <c r="Z7" i="3"/>
  <c r="AL8" i="3"/>
  <c r="AI8" i="3"/>
  <c r="AA8" i="3"/>
  <c r="AO8" i="3"/>
  <c r="AR8" i="3"/>
  <c r="AQ8" i="3"/>
  <c r="AP7" i="3"/>
  <c r="AO7" i="3"/>
  <c r="AN7" i="3"/>
  <c r="BD51" i="3"/>
  <c r="AQ7" i="3"/>
  <c r="AP8" i="3"/>
  <c r="AL7" i="3"/>
  <c r="AD7" i="3"/>
  <c r="AK7" i="3"/>
  <c r="AC7" i="3"/>
  <c r="AK8" i="3"/>
  <c r="AJ7" i="3"/>
  <c r="AB7" i="3"/>
  <c r="AJ8" i="3"/>
  <c r="AB8" i="3"/>
  <c r="AI7" i="3"/>
  <c r="AA7" i="3"/>
  <c r="AR7" i="3"/>
  <c r="AM7" i="3"/>
  <c r="BD52" i="3"/>
  <c r="S8" i="3"/>
  <c r="O8" i="3"/>
  <c r="K8" i="3"/>
  <c r="G8" i="3"/>
  <c r="R7" i="3"/>
  <c r="N7" i="3"/>
  <c r="J7" i="3"/>
  <c r="F7" i="3"/>
  <c r="R8" i="3"/>
  <c r="N8" i="3"/>
  <c r="J8" i="3"/>
  <c r="F8" i="3"/>
  <c r="Q7" i="3"/>
  <c r="M7" i="3"/>
  <c r="I7" i="3"/>
  <c r="Q8" i="3"/>
  <c r="M8" i="3"/>
  <c r="I8" i="3"/>
  <c r="E8" i="3"/>
  <c r="P7" i="3"/>
  <c r="L7" i="3"/>
  <c r="H7" i="3"/>
  <c r="P8" i="3"/>
  <c r="L8" i="3"/>
  <c r="H8" i="3"/>
  <c r="S7" i="3"/>
  <c r="O7" i="3"/>
  <c r="K7" i="3"/>
  <c r="G7" i="3"/>
  <c r="D8" i="3"/>
  <c r="D7" i="3"/>
  <c r="BD36" i="3"/>
  <c r="BD10" i="3"/>
  <c r="BD9" i="3"/>
  <c r="AS8" i="3"/>
  <c r="BD35" i="3"/>
  <c r="BD21" i="3"/>
  <c r="BD22" i="3"/>
  <c r="BD25" i="3"/>
  <c r="BD26" i="3"/>
  <c r="BD33" i="3" l="1"/>
  <c r="BD34" i="3"/>
  <c r="E7" i="3"/>
  <c r="BD7" i="3" s="1"/>
  <c r="BD8" i="3"/>
</calcChain>
</file>

<file path=xl/sharedStrings.xml><?xml version="1.0" encoding="utf-8"?>
<sst xmlns="http://schemas.openxmlformats.org/spreadsheetml/2006/main" count="2391" uniqueCount="141">
  <si>
    <t>Индекс</t>
  </si>
  <si>
    <t>обяз.уч.ч</t>
  </si>
  <si>
    <t>сам.р.с</t>
  </si>
  <si>
    <t>Иностранный язык</t>
  </si>
  <si>
    <t>История</t>
  </si>
  <si>
    <t>Физическая культура</t>
  </si>
  <si>
    <t>Математика</t>
  </si>
  <si>
    <t>Всего час. в неделю обязательной учебной нагрузки</t>
  </si>
  <si>
    <t>Всего час. в неделю самостоятельной учебной нагрузки</t>
  </si>
  <si>
    <t>Всего часов в неделю</t>
  </si>
  <si>
    <t>Утверждаю</t>
  </si>
  <si>
    <t>КАЛЕНДАРНЫЙ УЧЕБНЫЙ ГРАФИК</t>
  </si>
  <si>
    <t>"Челябинский колледж Комитент"</t>
  </si>
  <si>
    <t>по специальности среднего профессионального образования</t>
  </si>
  <si>
    <t>36</t>
  </si>
  <si>
    <t>0</t>
  </si>
  <si>
    <t>18</t>
  </si>
  <si>
    <t>54</t>
  </si>
  <si>
    <t>30</t>
  </si>
  <si>
    <t>15</t>
  </si>
  <si>
    <t>45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</si>
  <si>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</si>
  <si>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</si>
  <si>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</si>
  <si>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</si>
  <si>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</si>
  <si>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</si>
  <si>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</si>
  <si>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</si>
  <si>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</si>
  <si>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</si>
  <si>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</si>
  <si>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</si>
  <si>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</si>
  <si>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</si>
  <si>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27.04-03.05</t>
  </si>
  <si>
    <t>Май</t>
  </si>
  <si>
    <t>Июнь</t>
  </si>
  <si>
    <t>29.06-05.07</t>
  </si>
  <si>
    <t>Июль</t>
  </si>
  <si>
    <t>27.07-02.08</t>
  </si>
  <si>
    <t>Август</t>
  </si>
  <si>
    <t>Наименование циклов, разделов, учебных предметов, дисциплин, ПМ, МДК, практик</t>
  </si>
  <si>
    <t>Всего часов обяз. уч.ч./всего часов самост.раб.с.</t>
  </si>
  <si>
    <t>2 курс</t>
  </si>
  <si>
    <t>Профессиональная подготовка</t>
  </si>
  <si>
    <t>Общий гуманитарный и социально-экономический учебный цикл</t>
  </si>
  <si>
    <t>Основы философии</t>
  </si>
  <si>
    <t>Русский язык и культура речи</t>
  </si>
  <si>
    <t>Математический и естественнонаучный учебный цикл</t>
  </si>
  <si>
    <t>Общепрофессиональные дисциплины</t>
  </si>
  <si>
    <t>Профессиональные модули</t>
  </si>
  <si>
    <t>Учебная практика</t>
  </si>
  <si>
    <t>Производственная практика (по профилю специальности)</t>
  </si>
  <si>
    <t>ОГСЭ</t>
  </si>
  <si>
    <t>ЕН</t>
  </si>
  <si>
    <t>ОП</t>
  </si>
  <si>
    <t>ПМ</t>
  </si>
  <si>
    <t>УП.01</t>
  </si>
  <si>
    <t>ПП.01</t>
  </si>
  <si>
    <t>УП.02</t>
  </si>
  <si>
    <t>ПП.02</t>
  </si>
  <si>
    <t>ОП.01</t>
  </si>
  <si>
    <t>ОП.02</t>
  </si>
  <si>
    <t>ОП.03</t>
  </si>
  <si>
    <t>ОП.04</t>
  </si>
  <si>
    <t>ОП.08</t>
  </si>
  <si>
    <t>ОП.05</t>
  </si>
  <si>
    <t>3 курс</t>
  </si>
  <si>
    <t xml:space="preserve">    Директор АНОПО "Челябинский колледж Комитент"</t>
  </si>
  <si>
    <t xml:space="preserve"> ___________________________ Л.Г. Загвоздина</t>
  </si>
  <si>
    <t>Автономной некоммерческой организация профессионального образования</t>
  </si>
  <si>
    <t>по программе базовой  подготовки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</si>
  <si>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</si>
  <si>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</si>
  <si>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</si>
  <si>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</si>
  <si>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</si>
  <si>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</si>
  <si>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</si>
  <si>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ОП.06</t>
  </si>
  <si>
    <t>ОП.07</t>
  </si>
  <si>
    <t>ОП.09</t>
  </si>
  <si>
    <t>ПМ.03</t>
  </si>
  <si>
    <t>УП.03</t>
  </si>
  <si>
    <t>ПП.03</t>
  </si>
  <si>
    <t>ПМ.04</t>
  </si>
  <si>
    <t>УП.04</t>
  </si>
  <si>
    <t>ПП.04</t>
  </si>
  <si>
    <t>Производственная практика (преддипломная)</t>
  </si>
  <si>
    <t>ГИА</t>
  </si>
  <si>
    <t>Государственная итоговая аттестация</t>
  </si>
  <si>
    <t>ПМ.01</t>
  </si>
  <si>
    <t>ПМ.02</t>
  </si>
  <si>
    <t>Экологические основы природопользования</t>
  </si>
  <si>
    <t>ОП.10</t>
  </si>
  <si>
    <t>1 курс</t>
  </si>
  <si>
    <t>35.02.15 Кинология</t>
  </si>
  <si>
    <t>Квалификация: кинолог</t>
  </si>
  <si>
    <t>Профиль получаемого образования: естественнонаучный</t>
  </si>
  <si>
    <t>Биология собак</t>
  </si>
  <si>
    <t>Анатомия и физиология животных</t>
  </si>
  <si>
    <t xml:space="preserve">Информационные технологии в профессиональной деятельности / Адаптивные информационные технологии </t>
  </si>
  <si>
    <t>Содержание собак и уход за ними</t>
  </si>
  <si>
    <t>Методы содержания собак и уход за ними</t>
  </si>
  <si>
    <t>МДК.01.01</t>
  </si>
  <si>
    <t>Разведение и селекция собак</t>
  </si>
  <si>
    <t>Техника и методы разведения собак</t>
  </si>
  <si>
    <t>МДК.02.01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</si>
  <si>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</si>
  <si>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</si>
  <si>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</si>
  <si>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Основы ветеринарии и зоогигиены</t>
  </si>
  <si>
    <t>Охрана труда</t>
  </si>
  <si>
    <t>Культура делового общения</t>
  </si>
  <si>
    <t>Основы экономики, менеджмента и маркетинга</t>
  </si>
  <si>
    <t>Правовое обеспечение профессиональной и предпринимательской деятельности</t>
  </si>
  <si>
    <t>Безопасность жизнедеятельности</t>
  </si>
  <si>
    <t>Основы финансовой грамотности и трудоустройства</t>
  </si>
  <si>
    <t>Испытание и соревнование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</si>
  <si>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</si>
  <si>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</si>
  <si>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</si>
  <si>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Управление деятельностью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</si>
  <si>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</si>
  <si>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</si>
  <si>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УП.05</t>
  </si>
  <si>
    <t>ПМ.06</t>
  </si>
  <si>
    <t>Выполнение работ по одной или нескольким профессиям рабочих, должностям служащих</t>
  </si>
  <si>
    <t>МДК.06.01</t>
  </si>
  <si>
    <t>Технология выполнения работ по профессии 18621 Сабаковод</t>
  </si>
  <si>
    <t>УП.06</t>
  </si>
  <si>
    <t>ПП.06</t>
  </si>
  <si>
    <t>МДК.03.02</t>
  </si>
  <si>
    <t>Методы подготовки и и применения собак и видам служб</t>
  </si>
  <si>
    <t>ПП.05</t>
  </si>
  <si>
    <t>ПдП</t>
  </si>
  <si>
    <t xml:space="preserve">На базе среднего общего образования      </t>
  </si>
  <si>
    <t>Форма обучения –  заочная</t>
  </si>
  <si>
    <t>Нормативный срок обучения – 3 года и 10 мес.</t>
  </si>
  <si>
    <t>«27»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</si>
</sst>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 textRotation="90"/>
    </xf>
    <xf numFmtId="1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/>
    <xf numFmtId="1" fontId="1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/>
    <xf numFmtId="1" fontId="1" fillId="5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/>
    <xf numFmtId="0" fontId="1" fillId="5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5" fillId="0" borderId="0" xfId="0" applyFont="1" applyFill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7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justify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justify" vertical="center"/>
    </xf>
    <xf numFmtId="49" fontId="1" fillId="0" borderId="7" xfId="0" applyNumberFormat="1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60" zoomScaleNormal="60" zoomScalePageLayoutView="50" workbookViewId="0">
      <selection activeCell="T15" sqref="T15"/>
    </sheetView>
  </sheetViews>
  <sheetFormatPr defaultRowHeight="15" x14ac:dyDescent="0.25"/>
  <cols>
    <col min="11" max="11" width="3.85546875" customWidth="1"/>
    <col min="14" max="14" width="3.85546875" customWidth="1"/>
    <col min="16" max="16" width="3" customWidth="1"/>
  </cols>
  <sheetData>
    <row r="1" spans="1:17" ht="18.75" x14ac:dyDescent="0.3">
      <c r="L1" s="1"/>
      <c r="M1" s="1"/>
      <c r="N1" s="1"/>
      <c r="O1" s="1"/>
      <c r="P1" s="1"/>
      <c r="Q1" s="2" t="s">
        <v>10</v>
      </c>
    </row>
    <row r="2" spans="1:17" ht="18.75" x14ac:dyDescent="0.3">
      <c r="L2" s="1"/>
      <c r="M2" s="1"/>
      <c r="N2" s="1"/>
      <c r="O2" s="1"/>
      <c r="P2" s="1"/>
      <c r="Q2" s="38" t="s">
        <v>69</v>
      </c>
    </row>
    <row r="3" spans="1:17" ht="18.75" x14ac:dyDescent="0.3">
      <c r="L3" s="1"/>
      <c r="M3" s="1"/>
      <c r="N3" s="1"/>
      <c r="O3" s="1"/>
      <c r="P3" s="1"/>
      <c r="Q3" s="38" t="s">
        <v>70</v>
      </c>
    </row>
    <row r="4" spans="1:17" ht="18.75" x14ac:dyDescent="0.3">
      <c r="L4" s="1"/>
      <c r="M4" s="1"/>
      <c r="N4" s="1"/>
      <c r="O4" s="1"/>
      <c r="P4" s="1"/>
      <c r="Q4" s="38" t="s">
        <v>140</v>
      </c>
    </row>
    <row r="5" spans="1:17" ht="18.75" x14ac:dyDescent="0.3">
      <c r="L5" s="1"/>
      <c r="M5" s="1"/>
      <c r="N5" s="1"/>
      <c r="O5" s="1"/>
      <c r="P5" s="1"/>
      <c r="Q5" s="2"/>
    </row>
    <row r="6" spans="1:17" ht="8.25" customHeight="1" x14ac:dyDescent="0.3">
      <c r="L6" s="1"/>
      <c r="M6" s="1"/>
      <c r="N6" s="1"/>
      <c r="O6" s="1"/>
      <c r="P6" s="1"/>
      <c r="Q6" s="2"/>
    </row>
    <row r="7" spans="1:17" ht="4.5" customHeight="1" x14ac:dyDescent="0.3">
      <c r="L7" s="3"/>
      <c r="M7" s="3"/>
      <c r="N7" s="3"/>
      <c r="O7" s="3"/>
      <c r="P7" s="3"/>
      <c r="Q7" s="4"/>
    </row>
    <row r="8" spans="1:17" ht="18.75" x14ac:dyDescent="0.25">
      <c r="Q8" s="4"/>
    </row>
    <row r="9" spans="1:17" ht="18.7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8.75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4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7" ht="18.75" x14ac:dyDescent="0.25">
      <c r="A13" s="6"/>
      <c r="B13" s="6"/>
      <c r="C13" s="6"/>
      <c r="D13" s="6"/>
      <c r="E13" s="6"/>
      <c r="F13" s="6"/>
      <c r="G13" s="6"/>
      <c r="H13" s="8" t="s">
        <v>11</v>
      </c>
      <c r="I13" s="6"/>
      <c r="J13" s="6"/>
      <c r="K13" s="6"/>
      <c r="L13" s="6"/>
      <c r="M13" s="6"/>
      <c r="N13" s="6"/>
      <c r="O13" s="6"/>
      <c r="P13" s="7"/>
    </row>
    <row r="14" spans="1:17" ht="18.75" x14ac:dyDescent="0.25">
      <c r="A14" s="6"/>
      <c r="B14" s="6"/>
      <c r="C14" s="6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7"/>
    </row>
    <row r="15" spans="1:17" x14ac:dyDescent="0.25">
      <c r="A15" s="6"/>
      <c r="B15" s="6"/>
      <c r="C15" s="6"/>
      <c r="D15" s="6"/>
      <c r="E15" s="6"/>
      <c r="F15" s="6"/>
      <c r="G15" s="6"/>
      <c r="H15" s="39" t="s">
        <v>71</v>
      </c>
      <c r="I15" s="6"/>
      <c r="J15" s="6"/>
      <c r="K15" s="6"/>
      <c r="L15" s="6"/>
      <c r="M15" s="6"/>
      <c r="N15" s="6"/>
      <c r="O15" s="6"/>
      <c r="P15" s="7"/>
    </row>
    <row r="16" spans="1:17" x14ac:dyDescent="0.25">
      <c r="A16" s="6"/>
      <c r="B16" s="6"/>
      <c r="C16" s="6"/>
      <c r="D16" s="6"/>
      <c r="E16" s="71" t="s">
        <v>12</v>
      </c>
      <c r="F16" s="71"/>
      <c r="G16" s="71"/>
      <c r="H16" s="71"/>
      <c r="I16" s="71"/>
      <c r="J16" s="71"/>
      <c r="K16" s="71"/>
      <c r="L16" s="71"/>
      <c r="M16" s="6"/>
      <c r="N16" s="6"/>
      <c r="O16" s="6"/>
      <c r="P16" s="7"/>
    </row>
    <row r="17" spans="1:17" x14ac:dyDescent="0.25">
      <c r="A17" s="6"/>
      <c r="B17" s="6"/>
      <c r="C17" s="6"/>
      <c r="D17" s="6"/>
      <c r="E17" s="6"/>
      <c r="F17" s="6"/>
      <c r="G17" s="6"/>
      <c r="H17" s="40" t="s">
        <v>13</v>
      </c>
      <c r="I17" s="6"/>
      <c r="J17" s="6"/>
      <c r="K17" s="6"/>
      <c r="L17" s="6"/>
      <c r="M17" s="6"/>
      <c r="N17" s="6"/>
      <c r="O17" s="6"/>
      <c r="P17" s="7"/>
    </row>
    <row r="18" spans="1:17" x14ac:dyDescent="0.25">
      <c r="A18" s="6"/>
      <c r="B18" s="6"/>
      <c r="C18" s="6"/>
      <c r="D18" s="6"/>
      <c r="E18" s="6"/>
      <c r="F18" s="6"/>
      <c r="G18" s="6"/>
      <c r="H18" s="40" t="s">
        <v>97</v>
      </c>
      <c r="I18" s="6"/>
      <c r="J18" s="6"/>
      <c r="K18" s="6"/>
      <c r="L18" s="6"/>
      <c r="M18" s="6"/>
      <c r="N18" s="6"/>
      <c r="O18" s="6"/>
      <c r="P18" s="7"/>
    </row>
    <row r="19" spans="1:17" x14ac:dyDescent="0.25">
      <c r="A19" s="6"/>
      <c r="B19" s="6"/>
      <c r="C19" s="6"/>
      <c r="D19" s="6"/>
      <c r="E19" s="6"/>
      <c r="F19" s="6"/>
      <c r="G19" s="6"/>
      <c r="H19" s="40" t="s">
        <v>72</v>
      </c>
      <c r="I19" s="6"/>
      <c r="J19" s="6"/>
      <c r="K19" s="6"/>
      <c r="L19" s="6"/>
      <c r="M19" s="6"/>
      <c r="N19" s="6"/>
      <c r="O19" s="6"/>
      <c r="P19" s="7"/>
    </row>
    <row r="20" spans="1:17" ht="18.75" x14ac:dyDescent="0.25">
      <c r="A20" s="6"/>
      <c r="B20" s="6"/>
      <c r="C20" s="6"/>
      <c r="D20" s="6"/>
      <c r="E20" s="6"/>
      <c r="F20" s="6"/>
      <c r="G20" s="6"/>
      <c r="H20" s="8"/>
      <c r="I20" s="6"/>
      <c r="J20" s="6"/>
      <c r="K20" s="6"/>
      <c r="L20" s="6"/>
      <c r="M20" s="6"/>
      <c r="N20" s="6"/>
      <c r="O20" s="6"/>
      <c r="P20" s="7"/>
    </row>
    <row r="21" spans="1:17" ht="18.75" x14ac:dyDescent="0.25">
      <c r="A21" s="6"/>
      <c r="B21" s="6"/>
      <c r="C21" s="6"/>
      <c r="D21" s="6"/>
      <c r="E21" s="6"/>
      <c r="F21" s="6"/>
      <c r="G21" s="6"/>
      <c r="H21" s="8"/>
      <c r="I21" s="6"/>
      <c r="J21" s="6"/>
      <c r="K21" s="6"/>
      <c r="L21" s="6"/>
      <c r="M21" s="6"/>
      <c r="N21" s="6"/>
      <c r="O21" s="6"/>
      <c r="P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ht="46.5" customHeight="1" x14ac:dyDescent="0.25">
      <c r="H23" s="9"/>
    </row>
    <row r="24" spans="1:17" ht="18.75" x14ac:dyDescent="0.25">
      <c r="H24" s="9"/>
    </row>
    <row r="25" spans="1:17" ht="18.75" x14ac:dyDescent="0.25">
      <c r="H25" s="9"/>
    </row>
    <row r="26" spans="1:17" ht="13.5" customHeight="1" x14ac:dyDescent="0.25">
      <c r="H26" s="9"/>
      <c r="I26" s="6"/>
      <c r="J26" s="6"/>
      <c r="K26" s="6"/>
      <c r="L26" s="6"/>
      <c r="M26" s="6"/>
      <c r="N26" s="6"/>
      <c r="O26" s="6"/>
      <c r="P26" s="6"/>
      <c r="Q26" s="6"/>
    </row>
    <row r="27" spans="1:17" ht="6.75" hidden="1" customHeight="1" x14ac:dyDescent="0.25">
      <c r="I27" s="6"/>
      <c r="J27" s="6"/>
      <c r="K27" s="6"/>
      <c r="L27" s="6"/>
      <c r="M27" s="6"/>
      <c r="N27" s="6"/>
      <c r="O27" s="6"/>
      <c r="P27" s="6"/>
      <c r="Q27" s="6"/>
    </row>
    <row r="28" spans="1:17" ht="2.25" hidden="1" customHeight="1" x14ac:dyDescent="0.25">
      <c r="I28" s="6"/>
      <c r="J28" s="6"/>
      <c r="K28" s="6"/>
      <c r="L28" s="6"/>
      <c r="M28" s="6"/>
      <c r="N28" s="6"/>
      <c r="O28" s="6"/>
      <c r="P28" s="6"/>
      <c r="Q28" s="6"/>
    </row>
    <row r="29" spans="1:17" ht="18.75" x14ac:dyDescent="0.25">
      <c r="I29" s="41"/>
      <c r="J29" s="42" t="s">
        <v>98</v>
      </c>
      <c r="K29" s="37"/>
      <c r="L29" s="37"/>
      <c r="M29" s="37"/>
      <c r="N29" s="37"/>
      <c r="O29" s="37"/>
      <c r="P29" s="37"/>
      <c r="Q29" s="41"/>
    </row>
    <row r="30" spans="1:17" ht="18.75" x14ac:dyDescent="0.25">
      <c r="I30" s="41"/>
      <c r="J30" s="42" t="s">
        <v>138</v>
      </c>
      <c r="K30" s="37"/>
      <c r="L30" s="37"/>
      <c r="M30" s="37"/>
      <c r="N30" s="37"/>
      <c r="O30" s="37"/>
      <c r="P30" s="37"/>
      <c r="Q30" s="41"/>
    </row>
    <row r="31" spans="1:17" ht="18.75" x14ac:dyDescent="0.25">
      <c r="I31" s="41"/>
      <c r="J31" s="42" t="s">
        <v>139</v>
      </c>
      <c r="K31" s="37"/>
      <c r="L31" s="37"/>
      <c r="M31" s="37"/>
      <c r="N31" s="37"/>
      <c r="O31" s="37"/>
      <c r="P31" s="37"/>
      <c r="Q31" s="41"/>
    </row>
    <row r="32" spans="1:17" ht="18.75" x14ac:dyDescent="0.25">
      <c r="I32" s="41"/>
      <c r="J32" s="42" t="s">
        <v>137</v>
      </c>
      <c r="K32" s="37"/>
      <c r="L32" s="37"/>
      <c r="M32" s="37"/>
      <c r="N32" s="37"/>
      <c r="O32" s="37"/>
      <c r="P32" s="37"/>
      <c r="Q32" s="41"/>
    </row>
    <row r="33" spans="9:17" x14ac:dyDescent="0.25">
      <c r="I33" s="6"/>
      <c r="J33" s="43" t="s">
        <v>99</v>
      </c>
      <c r="K33" s="6"/>
      <c r="L33" s="6"/>
      <c r="M33" s="6"/>
      <c r="N33" s="6"/>
      <c r="O33" s="6"/>
      <c r="P33" s="6"/>
      <c r="Q33" s="6"/>
    </row>
  </sheetData>
  <mergeCells count="1">
    <mergeCell ref="E16:L16"/>
  </mergeCells>
  <pageMargins left="0" right="0" top="0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1"/>
  <sheetViews>
    <sheetView view="pageLayout" topLeftCell="A2" zoomScale="120" zoomScaleNormal="120" zoomScalePageLayoutView="120" workbookViewId="0">
      <selection activeCell="J25" sqref="J25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1.25" customHeight="1" x14ac:dyDescent="0.2">
      <c r="A2" s="92" t="s">
        <v>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6" ht="20.25" customHeight="1" x14ac:dyDescent="0.15">
      <c r="A3" s="108" t="s">
        <v>0</v>
      </c>
      <c r="B3" s="111" t="s">
        <v>42</v>
      </c>
      <c r="C3" s="111"/>
      <c r="D3" s="98" t="s">
        <v>21</v>
      </c>
      <c r="E3" s="99"/>
      <c r="F3" s="99"/>
      <c r="G3" s="100"/>
      <c r="H3" s="101" t="s">
        <v>22</v>
      </c>
      <c r="I3" s="98" t="s">
        <v>23</v>
      </c>
      <c r="J3" s="99"/>
      <c r="K3" s="100"/>
      <c r="L3" s="101" t="s">
        <v>24</v>
      </c>
      <c r="M3" s="98" t="s">
        <v>25</v>
      </c>
      <c r="N3" s="99"/>
      <c r="O3" s="99"/>
      <c r="P3" s="100"/>
      <c r="Q3" s="98" t="s">
        <v>26</v>
      </c>
      <c r="R3" s="99"/>
      <c r="S3" s="99"/>
      <c r="T3" s="100"/>
      <c r="U3" s="101" t="s">
        <v>27</v>
      </c>
      <c r="V3" s="98" t="s">
        <v>28</v>
      </c>
      <c r="W3" s="99"/>
      <c r="X3" s="100"/>
      <c r="Y3" s="101" t="s">
        <v>29</v>
      </c>
      <c r="Z3" s="98" t="s">
        <v>30</v>
      </c>
      <c r="AA3" s="99"/>
      <c r="AB3" s="100"/>
      <c r="AC3" s="101" t="s">
        <v>31</v>
      </c>
      <c r="AD3" s="98" t="s">
        <v>32</v>
      </c>
      <c r="AE3" s="99"/>
      <c r="AF3" s="99"/>
      <c r="AG3" s="100"/>
      <c r="AH3" s="101" t="s">
        <v>33</v>
      </c>
      <c r="AI3" s="98" t="s">
        <v>34</v>
      </c>
      <c r="AJ3" s="99"/>
      <c r="AK3" s="100"/>
      <c r="AL3" s="101" t="s">
        <v>35</v>
      </c>
      <c r="AM3" s="98" t="s">
        <v>36</v>
      </c>
      <c r="AN3" s="99"/>
      <c r="AO3" s="99"/>
      <c r="AP3" s="100"/>
      <c r="AQ3" s="98" t="s">
        <v>37</v>
      </c>
      <c r="AR3" s="99"/>
      <c r="AS3" s="99"/>
      <c r="AT3" s="100"/>
      <c r="AU3" s="101" t="s">
        <v>38</v>
      </c>
      <c r="AV3" s="98" t="s">
        <v>39</v>
      </c>
      <c r="AW3" s="99"/>
      <c r="AX3" s="100"/>
      <c r="AY3" s="101" t="s">
        <v>40</v>
      </c>
      <c r="AZ3" s="98" t="s">
        <v>41</v>
      </c>
      <c r="BA3" s="99"/>
      <c r="BB3" s="99"/>
      <c r="BC3" s="99"/>
      <c r="BD3" s="103" t="s">
        <v>43</v>
      </c>
    </row>
    <row r="4" spans="1:56" ht="10.5" customHeight="1" x14ac:dyDescent="0.15">
      <c r="A4" s="109"/>
      <c r="B4" s="112"/>
      <c r="C4" s="112"/>
      <c r="D4" s="28">
        <v>1</v>
      </c>
      <c r="E4" s="28">
        <v>8</v>
      </c>
      <c r="F4" s="28">
        <v>15</v>
      </c>
      <c r="G4" s="28">
        <v>22</v>
      </c>
      <c r="H4" s="102"/>
      <c r="I4" s="28">
        <v>6</v>
      </c>
      <c r="J4" s="28">
        <v>13</v>
      </c>
      <c r="K4" s="28">
        <v>20</v>
      </c>
      <c r="L4" s="10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02"/>
      <c r="V4" s="28">
        <v>5</v>
      </c>
      <c r="W4" s="28">
        <v>12</v>
      </c>
      <c r="X4" s="28">
        <v>19</v>
      </c>
      <c r="Y4" s="102"/>
      <c r="Z4" s="28">
        <v>2</v>
      </c>
      <c r="AA4" s="28">
        <v>9</v>
      </c>
      <c r="AB4" s="28">
        <v>16</v>
      </c>
      <c r="AC4" s="102"/>
      <c r="AD4" s="28">
        <v>2</v>
      </c>
      <c r="AE4" s="28">
        <v>9</v>
      </c>
      <c r="AF4" s="28">
        <v>16</v>
      </c>
      <c r="AG4" s="28">
        <v>23</v>
      </c>
      <c r="AH4" s="102"/>
      <c r="AI4" s="28">
        <v>6</v>
      </c>
      <c r="AJ4" s="28">
        <v>13</v>
      </c>
      <c r="AK4" s="28">
        <v>20</v>
      </c>
      <c r="AL4" s="10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02"/>
      <c r="AV4" s="28">
        <v>6</v>
      </c>
      <c r="AW4" s="28">
        <v>13</v>
      </c>
      <c r="AX4" s="28">
        <v>20</v>
      </c>
      <c r="AY4" s="102"/>
      <c r="AZ4" s="28">
        <v>3</v>
      </c>
      <c r="BA4" s="28">
        <v>10</v>
      </c>
      <c r="BB4" s="28">
        <v>17</v>
      </c>
      <c r="BC4" s="29">
        <v>24</v>
      </c>
      <c r="BD4" s="103"/>
    </row>
    <row r="5" spans="1:56" ht="12" customHeight="1" thickBot="1" x14ac:dyDescent="0.2">
      <c r="A5" s="109"/>
      <c r="B5" s="112"/>
      <c r="C5" s="112"/>
      <c r="D5" s="30">
        <v>7</v>
      </c>
      <c r="E5" s="30">
        <v>14</v>
      </c>
      <c r="F5" s="30">
        <v>21</v>
      </c>
      <c r="G5" s="30">
        <v>28</v>
      </c>
      <c r="H5" s="102"/>
      <c r="I5" s="30">
        <v>12</v>
      </c>
      <c r="J5" s="30">
        <v>19</v>
      </c>
      <c r="K5" s="30">
        <v>26</v>
      </c>
      <c r="L5" s="10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02"/>
      <c r="V5" s="30">
        <v>11</v>
      </c>
      <c r="W5" s="30">
        <v>18</v>
      </c>
      <c r="X5" s="30">
        <v>25</v>
      </c>
      <c r="Y5" s="102"/>
      <c r="Z5" s="30">
        <v>8</v>
      </c>
      <c r="AA5" s="30">
        <v>15</v>
      </c>
      <c r="AB5" s="30">
        <v>22</v>
      </c>
      <c r="AC5" s="102"/>
      <c r="AD5" s="30">
        <v>8</v>
      </c>
      <c r="AE5" s="30">
        <v>15</v>
      </c>
      <c r="AF5" s="30">
        <v>22</v>
      </c>
      <c r="AG5" s="30">
        <v>29</v>
      </c>
      <c r="AH5" s="102"/>
      <c r="AI5" s="30">
        <v>12</v>
      </c>
      <c r="AJ5" s="30">
        <v>19</v>
      </c>
      <c r="AK5" s="30">
        <v>26</v>
      </c>
      <c r="AL5" s="10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02"/>
      <c r="AV5" s="30">
        <v>12</v>
      </c>
      <c r="AW5" s="30">
        <v>19</v>
      </c>
      <c r="AX5" s="30">
        <v>26</v>
      </c>
      <c r="AY5" s="102"/>
      <c r="AZ5" s="30">
        <v>9</v>
      </c>
      <c r="BA5" s="30">
        <v>16</v>
      </c>
      <c r="BB5" s="30">
        <v>23</v>
      </c>
      <c r="BC5" s="31">
        <v>31</v>
      </c>
      <c r="BD5" s="103"/>
    </row>
    <row r="6" spans="1:56" ht="11.25" customHeight="1" thickBot="1" x14ac:dyDescent="0.2">
      <c r="A6" s="110"/>
      <c r="B6" s="113"/>
      <c r="C6" s="113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3"/>
    </row>
    <row r="7" spans="1:56" ht="9.1999999999999993" customHeight="1" x14ac:dyDescent="0.2">
      <c r="A7" s="104"/>
      <c r="B7" s="106" t="s">
        <v>45</v>
      </c>
      <c r="C7" s="34" t="s">
        <v>1</v>
      </c>
      <c r="D7" s="45">
        <f t="shared" ref="D7:T7" si="0">D9+D21+D25+D33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9">
        <f t="shared" ref="U7:V7" si="1">U9+U11+U13+U15+U17</f>
        <v>0</v>
      </c>
      <c r="V7" s="49">
        <f t="shared" si="1"/>
        <v>0</v>
      </c>
      <c r="W7" s="45">
        <f t="shared" ref="W7:AS7" si="2">W9+W21+W25+W33</f>
        <v>36</v>
      </c>
      <c r="X7" s="45">
        <f t="shared" si="2"/>
        <v>36</v>
      </c>
      <c r="Y7" s="45">
        <f t="shared" si="2"/>
        <v>36</v>
      </c>
      <c r="Z7" s="45">
        <f t="shared" si="2"/>
        <v>36</v>
      </c>
      <c r="AA7" s="45">
        <f t="shared" si="2"/>
        <v>36</v>
      </c>
      <c r="AB7" s="45">
        <f t="shared" si="2"/>
        <v>36</v>
      </c>
      <c r="AC7" s="45">
        <f t="shared" si="2"/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ref="AT7:AV7" si="3">AT9+AT21+AT25+AT33</f>
        <v>36</v>
      </c>
      <c r="AU7" s="45">
        <f t="shared" si="3"/>
        <v>36</v>
      </c>
      <c r="AV7" s="45">
        <f t="shared" si="3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1440</v>
      </c>
    </row>
    <row r="8" spans="1:56" ht="9.1999999999999993" customHeight="1" x14ac:dyDescent="0.2">
      <c r="A8" s="105"/>
      <c r="B8" s="107"/>
      <c r="C8" s="35" t="s">
        <v>2</v>
      </c>
      <c r="D8" s="48">
        <f t="shared" ref="D8:T8" si="4">D10+D22+D26+D34</f>
        <v>18</v>
      </c>
      <c r="E8" s="48">
        <f t="shared" si="4"/>
        <v>18</v>
      </c>
      <c r="F8" s="48">
        <f t="shared" si="4"/>
        <v>18</v>
      </c>
      <c r="G8" s="48">
        <f t="shared" si="4"/>
        <v>18</v>
      </c>
      <c r="H8" s="48">
        <f t="shared" si="4"/>
        <v>18</v>
      </c>
      <c r="I8" s="48">
        <f t="shared" si="4"/>
        <v>18</v>
      </c>
      <c r="J8" s="48">
        <f t="shared" si="4"/>
        <v>18</v>
      </c>
      <c r="K8" s="48">
        <f t="shared" si="4"/>
        <v>18</v>
      </c>
      <c r="L8" s="48">
        <f t="shared" si="4"/>
        <v>18</v>
      </c>
      <c r="M8" s="48">
        <f t="shared" si="4"/>
        <v>18</v>
      </c>
      <c r="N8" s="48">
        <f t="shared" si="4"/>
        <v>18</v>
      </c>
      <c r="O8" s="48">
        <f t="shared" si="4"/>
        <v>18</v>
      </c>
      <c r="P8" s="48">
        <f t="shared" si="4"/>
        <v>18</v>
      </c>
      <c r="Q8" s="48">
        <f t="shared" si="4"/>
        <v>18</v>
      </c>
      <c r="R8" s="48">
        <f t="shared" si="4"/>
        <v>18</v>
      </c>
      <c r="S8" s="48">
        <f t="shared" si="4"/>
        <v>18</v>
      </c>
      <c r="T8" s="48">
        <f t="shared" si="4"/>
        <v>18</v>
      </c>
      <c r="U8" s="49">
        <f t="shared" ref="U8:V8" si="5">U10+U12+U14+U16+U18</f>
        <v>0</v>
      </c>
      <c r="V8" s="49">
        <f t="shared" si="5"/>
        <v>0</v>
      </c>
      <c r="W8" s="48">
        <f t="shared" ref="W8:AS8" si="6">W10+W22+W26+W34</f>
        <v>18</v>
      </c>
      <c r="X8" s="48">
        <f t="shared" si="6"/>
        <v>18</v>
      </c>
      <c r="Y8" s="48">
        <f t="shared" si="6"/>
        <v>18</v>
      </c>
      <c r="Z8" s="48">
        <f t="shared" si="6"/>
        <v>18</v>
      </c>
      <c r="AA8" s="48">
        <f t="shared" si="6"/>
        <v>18</v>
      </c>
      <c r="AB8" s="48">
        <f t="shared" si="6"/>
        <v>18</v>
      </c>
      <c r="AC8" s="48">
        <f t="shared" si="6"/>
        <v>18</v>
      </c>
      <c r="AD8" s="48">
        <f t="shared" si="6"/>
        <v>18</v>
      </c>
      <c r="AE8" s="48">
        <f t="shared" si="6"/>
        <v>18</v>
      </c>
      <c r="AF8" s="48">
        <f t="shared" si="6"/>
        <v>18</v>
      </c>
      <c r="AG8" s="48">
        <f t="shared" si="6"/>
        <v>18</v>
      </c>
      <c r="AH8" s="48">
        <f t="shared" si="6"/>
        <v>18</v>
      </c>
      <c r="AI8" s="48">
        <f t="shared" si="6"/>
        <v>18</v>
      </c>
      <c r="AJ8" s="48">
        <f t="shared" si="6"/>
        <v>18</v>
      </c>
      <c r="AK8" s="48">
        <f t="shared" si="6"/>
        <v>18</v>
      </c>
      <c r="AL8" s="48">
        <f t="shared" si="6"/>
        <v>18</v>
      </c>
      <c r="AM8" s="48">
        <f t="shared" si="6"/>
        <v>18</v>
      </c>
      <c r="AN8" s="48">
        <f t="shared" si="6"/>
        <v>18</v>
      </c>
      <c r="AO8" s="48">
        <f t="shared" si="6"/>
        <v>0</v>
      </c>
      <c r="AP8" s="48">
        <f t="shared" si="6"/>
        <v>0</v>
      </c>
      <c r="AQ8" s="48">
        <f t="shared" si="6"/>
        <v>0</v>
      </c>
      <c r="AR8" s="48">
        <f t="shared" si="6"/>
        <v>0</v>
      </c>
      <c r="AS8" s="48">
        <f t="shared" si="6"/>
        <v>0</v>
      </c>
      <c r="AT8" s="48">
        <f t="shared" ref="AT8:AV8" si="7">AT10+AT22+AT26+AT34</f>
        <v>0</v>
      </c>
      <c r="AU8" s="48">
        <f t="shared" si="7"/>
        <v>0</v>
      </c>
      <c r="AV8" s="48">
        <f t="shared" si="7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8">SUM(D8:AS8)</f>
        <v>630</v>
      </c>
    </row>
    <row r="9" spans="1:56" ht="9.1999999999999993" customHeight="1" x14ac:dyDescent="0.2">
      <c r="A9" s="94" t="s">
        <v>54</v>
      </c>
      <c r="B9" s="96" t="s">
        <v>46</v>
      </c>
      <c r="C9" s="34" t="s">
        <v>1</v>
      </c>
      <c r="D9" s="49">
        <f>D11+D13+D15+D17+D19</f>
        <v>10</v>
      </c>
      <c r="E9" s="49">
        <f t="shared" ref="E9:AR9" si="9">E11+E13+E15+E17+E19</f>
        <v>10</v>
      </c>
      <c r="F9" s="49">
        <f t="shared" si="9"/>
        <v>10</v>
      </c>
      <c r="G9" s="49">
        <f t="shared" si="9"/>
        <v>10</v>
      </c>
      <c r="H9" s="49">
        <f t="shared" si="9"/>
        <v>10</v>
      </c>
      <c r="I9" s="49">
        <f t="shared" si="9"/>
        <v>10</v>
      </c>
      <c r="J9" s="49">
        <f t="shared" si="9"/>
        <v>10</v>
      </c>
      <c r="K9" s="49">
        <f t="shared" si="9"/>
        <v>10</v>
      </c>
      <c r="L9" s="49">
        <f t="shared" si="9"/>
        <v>10</v>
      </c>
      <c r="M9" s="49">
        <f t="shared" si="9"/>
        <v>10</v>
      </c>
      <c r="N9" s="49">
        <f t="shared" si="9"/>
        <v>10</v>
      </c>
      <c r="O9" s="49">
        <f t="shared" si="9"/>
        <v>10</v>
      </c>
      <c r="P9" s="49">
        <f t="shared" si="9"/>
        <v>10</v>
      </c>
      <c r="Q9" s="49">
        <f t="shared" si="9"/>
        <v>10</v>
      </c>
      <c r="R9" s="49">
        <f t="shared" si="9"/>
        <v>10</v>
      </c>
      <c r="S9" s="49">
        <f t="shared" si="9"/>
        <v>10</v>
      </c>
      <c r="T9" s="49">
        <f t="shared" ref="T9" si="10">T11+T13+T15+T17+T19</f>
        <v>10</v>
      </c>
      <c r="U9" s="49">
        <f t="shared" si="9"/>
        <v>0</v>
      </c>
      <c r="V9" s="49">
        <f t="shared" si="9"/>
        <v>0</v>
      </c>
      <c r="W9" s="49">
        <f t="shared" si="9"/>
        <v>6</v>
      </c>
      <c r="X9" s="49">
        <f t="shared" si="9"/>
        <v>8</v>
      </c>
      <c r="Y9" s="49">
        <f t="shared" si="9"/>
        <v>6</v>
      </c>
      <c r="Z9" s="49">
        <f t="shared" si="9"/>
        <v>8</v>
      </c>
      <c r="AA9" s="49">
        <f t="shared" si="9"/>
        <v>6</v>
      </c>
      <c r="AB9" s="49">
        <f t="shared" si="9"/>
        <v>8</v>
      </c>
      <c r="AC9" s="49">
        <f t="shared" si="9"/>
        <v>6</v>
      </c>
      <c r="AD9" s="49">
        <f t="shared" si="9"/>
        <v>8</v>
      </c>
      <c r="AE9" s="49">
        <f t="shared" si="9"/>
        <v>6</v>
      </c>
      <c r="AF9" s="49">
        <f t="shared" si="9"/>
        <v>8</v>
      </c>
      <c r="AG9" s="49">
        <f t="shared" si="9"/>
        <v>6</v>
      </c>
      <c r="AH9" s="49">
        <f t="shared" si="9"/>
        <v>8</v>
      </c>
      <c r="AI9" s="49">
        <f t="shared" si="9"/>
        <v>6</v>
      </c>
      <c r="AJ9" s="49">
        <f t="shared" si="9"/>
        <v>8</v>
      </c>
      <c r="AK9" s="49">
        <f t="shared" si="9"/>
        <v>6</v>
      </c>
      <c r="AL9" s="49">
        <f t="shared" si="9"/>
        <v>8</v>
      </c>
      <c r="AM9" s="49">
        <f t="shared" si="9"/>
        <v>6</v>
      </c>
      <c r="AN9" s="49">
        <f t="shared" si="9"/>
        <v>8</v>
      </c>
      <c r="AO9" s="49">
        <f t="shared" si="9"/>
        <v>0</v>
      </c>
      <c r="AP9" s="49">
        <f t="shared" si="9"/>
        <v>0</v>
      </c>
      <c r="AQ9" s="49">
        <f t="shared" si="9"/>
        <v>0</v>
      </c>
      <c r="AR9" s="49">
        <f t="shared" si="9"/>
        <v>0</v>
      </c>
      <c r="AS9" s="49">
        <f t="shared" ref="AS9:AV9" si="11">AS11+AS13+AS15+AS17+AS19</f>
        <v>0</v>
      </c>
      <c r="AT9" s="49">
        <f t="shared" si="11"/>
        <v>0</v>
      </c>
      <c r="AU9" s="49">
        <f t="shared" si="11"/>
        <v>0</v>
      </c>
      <c r="AV9" s="49">
        <f t="shared" si="11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296</v>
      </c>
    </row>
    <row r="10" spans="1:56" ht="9.1999999999999993" customHeight="1" x14ac:dyDescent="0.2">
      <c r="A10" s="95"/>
      <c r="B10" s="97"/>
      <c r="C10" s="35" t="s">
        <v>2</v>
      </c>
      <c r="D10" s="49">
        <f>D12+D14+D16+D18+D20</f>
        <v>5</v>
      </c>
      <c r="E10" s="49">
        <f t="shared" ref="E10:AR10" si="12">E12+E14+E16+E18+E20</f>
        <v>5</v>
      </c>
      <c r="F10" s="49">
        <f t="shared" si="12"/>
        <v>5</v>
      </c>
      <c r="G10" s="49">
        <f t="shared" si="12"/>
        <v>5</v>
      </c>
      <c r="H10" s="49">
        <f t="shared" si="12"/>
        <v>5</v>
      </c>
      <c r="I10" s="49">
        <f t="shared" si="12"/>
        <v>5</v>
      </c>
      <c r="J10" s="49">
        <f t="shared" si="12"/>
        <v>5</v>
      </c>
      <c r="K10" s="49">
        <f t="shared" si="12"/>
        <v>5</v>
      </c>
      <c r="L10" s="49">
        <f t="shared" si="12"/>
        <v>5</v>
      </c>
      <c r="M10" s="49">
        <f t="shared" si="12"/>
        <v>5</v>
      </c>
      <c r="N10" s="49">
        <f t="shared" si="12"/>
        <v>5</v>
      </c>
      <c r="O10" s="49">
        <f t="shared" si="12"/>
        <v>5</v>
      </c>
      <c r="P10" s="49">
        <f t="shared" si="12"/>
        <v>5</v>
      </c>
      <c r="Q10" s="49">
        <f t="shared" si="12"/>
        <v>5</v>
      </c>
      <c r="R10" s="49">
        <f t="shared" si="12"/>
        <v>5</v>
      </c>
      <c r="S10" s="49">
        <f t="shared" si="12"/>
        <v>5</v>
      </c>
      <c r="T10" s="49">
        <f t="shared" ref="T10" si="13">T12+T14+T16+T18+T20</f>
        <v>5</v>
      </c>
      <c r="U10" s="49">
        <f t="shared" si="12"/>
        <v>0</v>
      </c>
      <c r="V10" s="49">
        <f t="shared" si="12"/>
        <v>0</v>
      </c>
      <c r="W10" s="49">
        <f t="shared" si="12"/>
        <v>3</v>
      </c>
      <c r="X10" s="49">
        <f t="shared" si="12"/>
        <v>4</v>
      </c>
      <c r="Y10" s="49">
        <f t="shared" si="12"/>
        <v>3</v>
      </c>
      <c r="Z10" s="49">
        <f t="shared" si="12"/>
        <v>4</v>
      </c>
      <c r="AA10" s="49">
        <f t="shared" si="12"/>
        <v>3</v>
      </c>
      <c r="AB10" s="49">
        <f t="shared" si="12"/>
        <v>4</v>
      </c>
      <c r="AC10" s="49">
        <f t="shared" si="12"/>
        <v>3</v>
      </c>
      <c r="AD10" s="49">
        <f t="shared" si="12"/>
        <v>4</v>
      </c>
      <c r="AE10" s="49">
        <f t="shared" si="12"/>
        <v>3</v>
      </c>
      <c r="AF10" s="49">
        <f t="shared" si="12"/>
        <v>4</v>
      </c>
      <c r="AG10" s="49">
        <f t="shared" si="12"/>
        <v>3</v>
      </c>
      <c r="AH10" s="49">
        <f t="shared" si="12"/>
        <v>4</v>
      </c>
      <c r="AI10" s="49">
        <f t="shared" si="12"/>
        <v>3</v>
      </c>
      <c r="AJ10" s="49">
        <f t="shared" si="12"/>
        <v>4</v>
      </c>
      <c r="AK10" s="49">
        <f t="shared" si="12"/>
        <v>3</v>
      </c>
      <c r="AL10" s="49">
        <f t="shared" si="12"/>
        <v>4</v>
      </c>
      <c r="AM10" s="49">
        <f t="shared" si="12"/>
        <v>3</v>
      </c>
      <c r="AN10" s="49">
        <f t="shared" si="12"/>
        <v>4</v>
      </c>
      <c r="AO10" s="49">
        <f t="shared" si="12"/>
        <v>0</v>
      </c>
      <c r="AP10" s="49">
        <f t="shared" si="12"/>
        <v>0</v>
      </c>
      <c r="AQ10" s="49">
        <f t="shared" si="12"/>
        <v>0</v>
      </c>
      <c r="AR10" s="49">
        <f t="shared" si="12"/>
        <v>0</v>
      </c>
      <c r="AS10" s="49">
        <f t="shared" ref="AS10:AV10" si="14">AS12+AS14+AS16+AS18+AS20</f>
        <v>0</v>
      </c>
      <c r="AT10" s="49">
        <f t="shared" si="14"/>
        <v>0</v>
      </c>
      <c r="AU10" s="49">
        <f t="shared" si="14"/>
        <v>0</v>
      </c>
      <c r="AV10" s="49">
        <f t="shared" si="14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32" si="15">SUM(D10:AS10)</f>
        <v>148</v>
      </c>
    </row>
    <row r="11" spans="1:56" ht="9.1999999999999993" customHeight="1" x14ac:dyDescent="0.15">
      <c r="A11" s="87" t="s">
        <v>73</v>
      </c>
      <c r="B11" s="89" t="s">
        <v>47</v>
      </c>
      <c r="C11" s="34" t="s">
        <v>1</v>
      </c>
      <c r="D11" s="52">
        <v>2</v>
      </c>
      <c r="E11" s="52">
        <v>4</v>
      </c>
      <c r="F11" s="52">
        <v>2</v>
      </c>
      <c r="G11" s="52">
        <v>4</v>
      </c>
      <c r="H11" s="52">
        <v>2</v>
      </c>
      <c r="I11" s="52">
        <v>4</v>
      </c>
      <c r="J11" s="52">
        <v>2</v>
      </c>
      <c r="K11" s="52">
        <v>4</v>
      </c>
      <c r="L11" s="52">
        <v>2</v>
      </c>
      <c r="M11" s="52">
        <v>4</v>
      </c>
      <c r="N11" s="52">
        <v>2</v>
      </c>
      <c r="O11" s="52">
        <v>4</v>
      </c>
      <c r="P11" s="52">
        <v>2</v>
      </c>
      <c r="Q11" s="52">
        <v>4</v>
      </c>
      <c r="R11" s="52">
        <v>2</v>
      </c>
      <c r="S11" s="52">
        <v>4</v>
      </c>
      <c r="T11" s="52">
        <v>3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 t="shared" si="15"/>
        <v>51</v>
      </c>
    </row>
    <row r="12" spans="1:56" ht="9.1999999999999993" customHeight="1" x14ac:dyDescent="0.15">
      <c r="A12" s="88"/>
      <c r="B12" s="90"/>
      <c r="C12" s="35" t="s">
        <v>2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5"/>
        <v>17</v>
      </c>
    </row>
    <row r="13" spans="1:56" ht="9.1999999999999993" customHeight="1" x14ac:dyDescent="0.15">
      <c r="A13" s="87" t="s">
        <v>74</v>
      </c>
      <c r="B13" s="89" t="s">
        <v>4</v>
      </c>
      <c r="C13" s="34" t="s">
        <v>1</v>
      </c>
      <c r="D13" s="52">
        <v>4</v>
      </c>
      <c r="E13" s="52">
        <v>2</v>
      </c>
      <c r="F13" s="52">
        <v>4</v>
      </c>
      <c r="G13" s="52">
        <v>2</v>
      </c>
      <c r="H13" s="52">
        <v>4</v>
      </c>
      <c r="I13" s="52">
        <v>2</v>
      </c>
      <c r="J13" s="52">
        <v>4</v>
      </c>
      <c r="K13" s="52">
        <v>2</v>
      </c>
      <c r="L13" s="52">
        <v>4</v>
      </c>
      <c r="M13" s="52">
        <v>2</v>
      </c>
      <c r="N13" s="52">
        <v>4</v>
      </c>
      <c r="O13" s="52">
        <v>2</v>
      </c>
      <c r="P13" s="52">
        <v>4</v>
      </c>
      <c r="Q13" s="52">
        <v>2</v>
      </c>
      <c r="R13" s="52">
        <v>4</v>
      </c>
      <c r="S13" s="52">
        <v>2</v>
      </c>
      <c r="T13" s="52">
        <v>3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5"/>
        <v>51</v>
      </c>
    </row>
    <row r="14" spans="1:56" ht="9.1999999999999993" customHeight="1" x14ac:dyDescent="0.15">
      <c r="A14" s="88"/>
      <c r="B14" s="90"/>
      <c r="C14" s="35" t="s">
        <v>2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5"/>
        <v>17</v>
      </c>
    </row>
    <row r="15" spans="1:56" ht="9.1999999999999993" customHeight="1" x14ac:dyDescent="0.15">
      <c r="A15" s="87" t="s">
        <v>75</v>
      </c>
      <c r="B15" s="89" t="s">
        <v>3</v>
      </c>
      <c r="C15" s="34" t="s">
        <v>1</v>
      </c>
      <c r="D15" s="52">
        <v>2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3">
        <v>0</v>
      </c>
      <c r="V15" s="53">
        <v>0</v>
      </c>
      <c r="W15" s="52">
        <v>2</v>
      </c>
      <c r="X15" s="52">
        <v>2</v>
      </c>
      <c r="Y15" s="52">
        <v>2</v>
      </c>
      <c r="Z15" s="52">
        <v>2</v>
      </c>
      <c r="AA15" s="52">
        <v>2</v>
      </c>
      <c r="AB15" s="52">
        <v>2</v>
      </c>
      <c r="AC15" s="52">
        <v>2</v>
      </c>
      <c r="AD15" s="52">
        <v>2</v>
      </c>
      <c r="AE15" s="52">
        <v>2</v>
      </c>
      <c r="AF15" s="52">
        <v>2</v>
      </c>
      <c r="AG15" s="52">
        <v>2</v>
      </c>
      <c r="AH15" s="52">
        <v>2</v>
      </c>
      <c r="AI15" s="52">
        <v>2</v>
      </c>
      <c r="AJ15" s="52">
        <v>2</v>
      </c>
      <c r="AK15" s="52">
        <v>2</v>
      </c>
      <c r="AL15" s="52">
        <v>2</v>
      </c>
      <c r="AM15" s="52">
        <v>2</v>
      </c>
      <c r="AN15" s="52">
        <v>2</v>
      </c>
      <c r="AO15" s="52"/>
      <c r="AP15" s="52"/>
      <c r="AQ15" s="52"/>
      <c r="AR15" s="52"/>
      <c r="AS15" s="52"/>
      <c r="AT15" s="52"/>
      <c r="AU15" s="52"/>
      <c r="AV15" s="52"/>
      <c r="AW15" s="46" t="s">
        <v>15</v>
      </c>
      <c r="AX15" s="63" t="s">
        <v>15</v>
      </c>
      <c r="AY15" s="63" t="s">
        <v>15</v>
      </c>
      <c r="AZ15" s="63" t="s">
        <v>15</v>
      </c>
      <c r="BA15" s="63" t="s">
        <v>15</v>
      </c>
      <c r="BB15" s="63" t="s">
        <v>15</v>
      </c>
      <c r="BC15" s="64" t="s">
        <v>15</v>
      </c>
      <c r="BD15" s="54">
        <f>SUM(D15:AS15)</f>
        <v>70</v>
      </c>
    </row>
    <row r="16" spans="1:56" ht="9.1999999999999993" customHeight="1" x14ac:dyDescent="0.15">
      <c r="A16" s="88"/>
      <c r="B16" s="90"/>
      <c r="C16" s="35" t="s">
        <v>2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3">
        <v>0</v>
      </c>
      <c r="V16" s="53">
        <v>0</v>
      </c>
      <c r="W16" s="55"/>
      <c r="X16" s="55"/>
      <c r="Y16" s="55"/>
      <c r="Z16" s="55"/>
      <c r="AA16" s="55">
        <v>1</v>
      </c>
      <c r="AB16" s="55"/>
      <c r="AC16" s="55">
        <v>1</v>
      </c>
      <c r="AD16" s="55"/>
      <c r="AE16" s="55">
        <v>1</v>
      </c>
      <c r="AF16" s="55"/>
      <c r="AG16" s="55">
        <v>1</v>
      </c>
      <c r="AH16" s="55"/>
      <c r="AI16" s="55">
        <v>1</v>
      </c>
      <c r="AJ16" s="55"/>
      <c r="AK16" s="55">
        <v>1</v>
      </c>
      <c r="AL16" s="55"/>
      <c r="AM16" s="55">
        <v>1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46" t="s">
        <v>15</v>
      </c>
      <c r="AX16" s="63" t="s">
        <v>15</v>
      </c>
      <c r="AY16" s="63" t="s">
        <v>15</v>
      </c>
      <c r="AZ16" s="63" t="s">
        <v>15</v>
      </c>
      <c r="BA16" s="63" t="s">
        <v>15</v>
      </c>
      <c r="BB16" s="63" t="s">
        <v>15</v>
      </c>
      <c r="BC16" s="64" t="s">
        <v>15</v>
      </c>
      <c r="BD16" s="54">
        <f t="shared" si="15"/>
        <v>24</v>
      </c>
    </row>
    <row r="17" spans="1:56" ht="9.1999999999999993" customHeight="1" x14ac:dyDescent="0.15">
      <c r="A17" s="87" t="s">
        <v>76</v>
      </c>
      <c r="B17" s="89" t="s">
        <v>5</v>
      </c>
      <c r="C17" s="34" t="s">
        <v>1</v>
      </c>
      <c r="D17" s="52">
        <v>2</v>
      </c>
      <c r="E17" s="52">
        <v>2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3">
        <v>0</v>
      </c>
      <c r="V17" s="53">
        <v>0</v>
      </c>
      <c r="W17" s="52">
        <v>2</v>
      </c>
      <c r="X17" s="52">
        <v>2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5"/>
        <v>70</v>
      </c>
    </row>
    <row r="18" spans="1:56" ht="9.1999999999999993" customHeight="1" x14ac:dyDescent="0.15">
      <c r="A18" s="88"/>
      <c r="B18" s="90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  <c r="P18" s="55">
        <v>2</v>
      </c>
      <c r="Q18" s="55">
        <v>2</v>
      </c>
      <c r="R18" s="55">
        <v>2</v>
      </c>
      <c r="S18" s="55">
        <v>2</v>
      </c>
      <c r="T18" s="55">
        <v>2</v>
      </c>
      <c r="U18" s="53">
        <v>0</v>
      </c>
      <c r="V18" s="53">
        <v>0</v>
      </c>
      <c r="W18" s="55">
        <v>2</v>
      </c>
      <c r="X18" s="55">
        <v>2</v>
      </c>
      <c r="Y18" s="55">
        <v>2</v>
      </c>
      <c r="Z18" s="55">
        <v>2</v>
      </c>
      <c r="AA18" s="55">
        <v>2</v>
      </c>
      <c r="AB18" s="55">
        <v>2</v>
      </c>
      <c r="AC18" s="55">
        <v>2</v>
      </c>
      <c r="AD18" s="55">
        <v>2</v>
      </c>
      <c r="AE18" s="55">
        <v>2</v>
      </c>
      <c r="AF18" s="55">
        <v>2</v>
      </c>
      <c r="AG18" s="55">
        <v>2</v>
      </c>
      <c r="AH18" s="55">
        <v>2</v>
      </c>
      <c r="AI18" s="55">
        <v>2</v>
      </c>
      <c r="AJ18" s="55">
        <v>2</v>
      </c>
      <c r="AK18" s="55">
        <v>2</v>
      </c>
      <c r="AL18" s="55">
        <v>2</v>
      </c>
      <c r="AM18" s="55">
        <v>2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5"/>
        <v>70</v>
      </c>
    </row>
    <row r="19" spans="1:56" ht="9.1999999999999993" customHeight="1" x14ac:dyDescent="0.15">
      <c r="A19" s="87" t="s">
        <v>77</v>
      </c>
      <c r="B19" s="89" t="s">
        <v>48</v>
      </c>
      <c r="C19" s="34" t="s">
        <v>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0</v>
      </c>
      <c r="V19" s="53">
        <v>0</v>
      </c>
      <c r="W19" s="52">
        <v>2</v>
      </c>
      <c r="X19" s="52">
        <v>4</v>
      </c>
      <c r="Y19" s="52">
        <v>2</v>
      </c>
      <c r="Z19" s="52">
        <v>4</v>
      </c>
      <c r="AA19" s="52">
        <v>2</v>
      </c>
      <c r="AB19" s="52">
        <v>4</v>
      </c>
      <c r="AC19" s="52">
        <v>2</v>
      </c>
      <c r="AD19" s="52">
        <v>4</v>
      </c>
      <c r="AE19" s="52">
        <v>2</v>
      </c>
      <c r="AF19" s="52">
        <v>4</v>
      </c>
      <c r="AG19" s="52">
        <v>2</v>
      </c>
      <c r="AH19" s="52">
        <v>4</v>
      </c>
      <c r="AI19" s="52">
        <v>2</v>
      </c>
      <c r="AJ19" s="52">
        <v>4</v>
      </c>
      <c r="AK19" s="52">
        <v>2</v>
      </c>
      <c r="AL19" s="52">
        <v>4</v>
      </c>
      <c r="AM19" s="52">
        <v>2</v>
      </c>
      <c r="AN19" s="52">
        <v>4</v>
      </c>
      <c r="AO19" s="52"/>
      <c r="AP19" s="52"/>
      <c r="AQ19" s="52"/>
      <c r="AR19" s="52"/>
      <c r="AS19" s="52"/>
      <c r="AT19" s="52"/>
      <c r="AU19" s="52"/>
      <c r="AV19" s="52"/>
      <c r="AW19" s="46" t="s">
        <v>15</v>
      </c>
      <c r="AX19" s="63" t="s">
        <v>15</v>
      </c>
      <c r="AY19" s="63" t="s">
        <v>15</v>
      </c>
      <c r="AZ19" s="63" t="s">
        <v>15</v>
      </c>
      <c r="BA19" s="63" t="s">
        <v>15</v>
      </c>
      <c r="BB19" s="63" t="s">
        <v>15</v>
      </c>
      <c r="BC19" s="64" t="s">
        <v>15</v>
      </c>
      <c r="BD19" s="54">
        <f t="shared" si="15"/>
        <v>54</v>
      </c>
    </row>
    <row r="20" spans="1:56" ht="9.1999999999999993" customHeight="1" x14ac:dyDescent="0.15">
      <c r="A20" s="88"/>
      <c r="B20" s="90"/>
      <c r="C20" s="35" t="s">
        <v>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3">
        <v>0</v>
      </c>
      <c r="V20" s="53">
        <v>0</v>
      </c>
      <c r="W20" s="55">
        <v>1</v>
      </c>
      <c r="X20" s="55">
        <v>2</v>
      </c>
      <c r="Y20" s="55">
        <v>1</v>
      </c>
      <c r="Z20" s="55">
        <v>2</v>
      </c>
      <c r="AA20" s="55"/>
      <c r="AB20" s="55">
        <v>2</v>
      </c>
      <c r="AC20" s="55"/>
      <c r="AD20" s="55">
        <v>2</v>
      </c>
      <c r="AE20" s="55"/>
      <c r="AF20" s="55">
        <v>2</v>
      </c>
      <c r="AG20" s="55"/>
      <c r="AH20" s="55">
        <v>2</v>
      </c>
      <c r="AI20" s="55"/>
      <c r="AJ20" s="55">
        <v>2</v>
      </c>
      <c r="AK20" s="55"/>
      <c r="AL20" s="55">
        <v>2</v>
      </c>
      <c r="AM20" s="55"/>
      <c r="AN20" s="55">
        <v>2</v>
      </c>
      <c r="AO20" s="55"/>
      <c r="AP20" s="55"/>
      <c r="AQ20" s="55"/>
      <c r="AR20" s="55"/>
      <c r="AS20" s="55"/>
      <c r="AT20" s="55"/>
      <c r="AU20" s="55"/>
      <c r="AV20" s="55"/>
      <c r="AW20" s="46" t="s">
        <v>15</v>
      </c>
      <c r="AX20" s="63" t="s">
        <v>15</v>
      </c>
      <c r="AY20" s="63" t="s">
        <v>15</v>
      </c>
      <c r="AZ20" s="63" t="s">
        <v>15</v>
      </c>
      <c r="BA20" s="63" t="s">
        <v>15</v>
      </c>
      <c r="BB20" s="63" t="s">
        <v>15</v>
      </c>
      <c r="BC20" s="64" t="s">
        <v>15</v>
      </c>
      <c r="BD20" s="54">
        <f t="shared" si="15"/>
        <v>20</v>
      </c>
    </row>
    <row r="21" spans="1:56" ht="9.1999999999999993" customHeight="1" x14ac:dyDescent="0.2">
      <c r="A21" s="94" t="s">
        <v>55</v>
      </c>
      <c r="B21" s="96" t="s">
        <v>49</v>
      </c>
      <c r="C21" s="34" t="s">
        <v>1</v>
      </c>
      <c r="D21" s="56">
        <f>D23</f>
        <v>2</v>
      </c>
      <c r="E21" s="56">
        <f t="shared" ref="E21:S21" si="16">E23</f>
        <v>2</v>
      </c>
      <c r="F21" s="56">
        <f t="shared" si="16"/>
        <v>2</v>
      </c>
      <c r="G21" s="56">
        <f t="shared" si="16"/>
        <v>2</v>
      </c>
      <c r="H21" s="56">
        <f t="shared" si="16"/>
        <v>2</v>
      </c>
      <c r="I21" s="56">
        <f t="shared" si="16"/>
        <v>2</v>
      </c>
      <c r="J21" s="56">
        <f t="shared" si="16"/>
        <v>2</v>
      </c>
      <c r="K21" s="56">
        <f t="shared" si="16"/>
        <v>2</v>
      </c>
      <c r="L21" s="56">
        <f t="shared" si="16"/>
        <v>2</v>
      </c>
      <c r="M21" s="56">
        <f t="shared" si="16"/>
        <v>2</v>
      </c>
      <c r="N21" s="56">
        <f t="shared" si="16"/>
        <v>2</v>
      </c>
      <c r="O21" s="56">
        <f t="shared" si="16"/>
        <v>2</v>
      </c>
      <c r="P21" s="56">
        <f t="shared" si="16"/>
        <v>2</v>
      </c>
      <c r="Q21" s="56">
        <f t="shared" si="16"/>
        <v>2</v>
      </c>
      <c r="R21" s="56">
        <f t="shared" si="16"/>
        <v>2</v>
      </c>
      <c r="S21" s="56">
        <f t="shared" si="16"/>
        <v>2</v>
      </c>
      <c r="T21" s="56">
        <f t="shared" ref="T21" si="17">T23</f>
        <v>2</v>
      </c>
      <c r="U21" s="56">
        <f t="shared" ref="U21:AS21" si="18">U23</f>
        <v>0</v>
      </c>
      <c r="V21" s="56">
        <f t="shared" si="18"/>
        <v>0</v>
      </c>
      <c r="W21" s="56">
        <f t="shared" si="18"/>
        <v>0</v>
      </c>
      <c r="X21" s="56">
        <f t="shared" si="18"/>
        <v>0</v>
      </c>
      <c r="Y21" s="56">
        <f t="shared" si="18"/>
        <v>0</v>
      </c>
      <c r="Z21" s="56">
        <f t="shared" si="18"/>
        <v>0</v>
      </c>
      <c r="AA21" s="56">
        <f t="shared" si="18"/>
        <v>0</v>
      </c>
      <c r="AB21" s="56">
        <f t="shared" si="18"/>
        <v>0</v>
      </c>
      <c r="AC21" s="56">
        <f t="shared" si="18"/>
        <v>0</v>
      </c>
      <c r="AD21" s="56">
        <f t="shared" si="18"/>
        <v>0</v>
      </c>
      <c r="AE21" s="56">
        <f t="shared" si="18"/>
        <v>0</v>
      </c>
      <c r="AF21" s="56">
        <f t="shared" si="18"/>
        <v>0</v>
      </c>
      <c r="AG21" s="56">
        <f t="shared" si="18"/>
        <v>0</v>
      </c>
      <c r="AH21" s="56">
        <f t="shared" si="18"/>
        <v>0</v>
      </c>
      <c r="AI21" s="56">
        <f t="shared" si="18"/>
        <v>0</v>
      </c>
      <c r="AJ21" s="56">
        <f t="shared" si="18"/>
        <v>0</v>
      </c>
      <c r="AK21" s="56">
        <f t="shared" si="18"/>
        <v>0</v>
      </c>
      <c r="AL21" s="56">
        <f t="shared" si="18"/>
        <v>0</v>
      </c>
      <c r="AM21" s="56">
        <f t="shared" si="18"/>
        <v>0</v>
      </c>
      <c r="AN21" s="56">
        <f t="shared" si="18"/>
        <v>0</v>
      </c>
      <c r="AO21" s="56">
        <f t="shared" si="18"/>
        <v>0</v>
      </c>
      <c r="AP21" s="56">
        <f t="shared" si="18"/>
        <v>0</v>
      </c>
      <c r="AQ21" s="56">
        <f t="shared" si="18"/>
        <v>0</v>
      </c>
      <c r="AR21" s="56">
        <f t="shared" si="18"/>
        <v>0</v>
      </c>
      <c r="AS21" s="56">
        <f t="shared" si="18"/>
        <v>0</v>
      </c>
      <c r="AT21" s="56">
        <f t="shared" ref="AT21:AV21" si="19">AT23</f>
        <v>0</v>
      </c>
      <c r="AU21" s="56">
        <f t="shared" si="19"/>
        <v>0</v>
      </c>
      <c r="AV21" s="56">
        <f t="shared" si="19"/>
        <v>0</v>
      </c>
      <c r="AW21" s="46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si="15"/>
        <v>34</v>
      </c>
    </row>
    <row r="22" spans="1:56" ht="9.1999999999999993" customHeight="1" x14ac:dyDescent="0.2">
      <c r="A22" s="95"/>
      <c r="B22" s="97"/>
      <c r="C22" s="35" t="s">
        <v>2</v>
      </c>
      <c r="D22" s="56">
        <f>D24</f>
        <v>1</v>
      </c>
      <c r="E22" s="56">
        <f t="shared" ref="E22:S22" si="20">E24</f>
        <v>1</v>
      </c>
      <c r="F22" s="56">
        <f t="shared" si="20"/>
        <v>1</v>
      </c>
      <c r="G22" s="56">
        <f t="shared" si="20"/>
        <v>1</v>
      </c>
      <c r="H22" s="56">
        <f t="shared" si="20"/>
        <v>1</v>
      </c>
      <c r="I22" s="56">
        <f t="shared" si="20"/>
        <v>1</v>
      </c>
      <c r="J22" s="56">
        <f t="shared" si="20"/>
        <v>1</v>
      </c>
      <c r="K22" s="56">
        <f t="shared" si="20"/>
        <v>1</v>
      </c>
      <c r="L22" s="56">
        <f t="shared" si="20"/>
        <v>1</v>
      </c>
      <c r="M22" s="56">
        <f t="shared" si="20"/>
        <v>1</v>
      </c>
      <c r="N22" s="56">
        <f t="shared" si="20"/>
        <v>1</v>
      </c>
      <c r="O22" s="56">
        <f t="shared" si="20"/>
        <v>1</v>
      </c>
      <c r="P22" s="56">
        <f t="shared" si="20"/>
        <v>1</v>
      </c>
      <c r="Q22" s="56">
        <f t="shared" si="20"/>
        <v>1</v>
      </c>
      <c r="R22" s="56">
        <f t="shared" si="20"/>
        <v>1</v>
      </c>
      <c r="S22" s="56">
        <f t="shared" si="20"/>
        <v>1</v>
      </c>
      <c r="T22" s="56">
        <f t="shared" ref="T22" si="21">T24</f>
        <v>1</v>
      </c>
      <c r="U22" s="56">
        <f t="shared" ref="U22:AS22" si="22">U24</f>
        <v>0</v>
      </c>
      <c r="V22" s="56">
        <f t="shared" si="22"/>
        <v>0</v>
      </c>
      <c r="W22" s="56">
        <f t="shared" si="22"/>
        <v>0</v>
      </c>
      <c r="X22" s="56">
        <f t="shared" si="22"/>
        <v>0</v>
      </c>
      <c r="Y22" s="56">
        <f t="shared" si="22"/>
        <v>0</v>
      </c>
      <c r="Z22" s="56">
        <f t="shared" si="22"/>
        <v>0</v>
      </c>
      <c r="AA22" s="56">
        <f t="shared" si="22"/>
        <v>0</v>
      </c>
      <c r="AB22" s="56">
        <f t="shared" si="22"/>
        <v>0</v>
      </c>
      <c r="AC22" s="56">
        <f t="shared" si="22"/>
        <v>0</v>
      </c>
      <c r="AD22" s="56">
        <f t="shared" si="22"/>
        <v>0</v>
      </c>
      <c r="AE22" s="56">
        <f t="shared" si="22"/>
        <v>0</v>
      </c>
      <c r="AF22" s="56">
        <f t="shared" si="22"/>
        <v>0</v>
      </c>
      <c r="AG22" s="56">
        <f t="shared" si="22"/>
        <v>0</v>
      </c>
      <c r="AH22" s="56">
        <f t="shared" si="22"/>
        <v>0</v>
      </c>
      <c r="AI22" s="56">
        <f t="shared" si="22"/>
        <v>0</v>
      </c>
      <c r="AJ22" s="56">
        <f t="shared" si="22"/>
        <v>0</v>
      </c>
      <c r="AK22" s="56">
        <f t="shared" si="22"/>
        <v>0</v>
      </c>
      <c r="AL22" s="56">
        <f t="shared" si="22"/>
        <v>0</v>
      </c>
      <c r="AM22" s="56">
        <f t="shared" si="22"/>
        <v>0</v>
      </c>
      <c r="AN22" s="56">
        <f t="shared" si="22"/>
        <v>0</v>
      </c>
      <c r="AO22" s="56">
        <f t="shared" si="22"/>
        <v>0</v>
      </c>
      <c r="AP22" s="56">
        <f t="shared" si="22"/>
        <v>0</v>
      </c>
      <c r="AQ22" s="56">
        <f t="shared" si="22"/>
        <v>0</v>
      </c>
      <c r="AR22" s="56">
        <f t="shared" si="22"/>
        <v>0</v>
      </c>
      <c r="AS22" s="56">
        <f t="shared" si="22"/>
        <v>0</v>
      </c>
      <c r="AT22" s="56">
        <f t="shared" ref="AT22:AV22" si="23">AT24</f>
        <v>0</v>
      </c>
      <c r="AU22" s="56">
        <f t="shared" si="23"/>
        <v>0</v>
      </c>
      <c r="AV22" s="56">
        <f t="shared" si="23"/>
        <v>0</v>
      </c>
      <c r="AW22" s="46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5"/>
        <v>17</v>
      </c>
    </row>
    <row r="23" spans="1:56" ht="9.1999999999999993" customHeight="1" x14ac:dyDescent="0.15">
      <c r="A23" s="87" t="s">
        <v>79</v>
      </c>
      <c r="B23" s="89" t="s">
        <v>6</v>
      </c>
      <c r="C23" s="34" t="s">
        <v>1</v>
      </c>
      <c r="D23" s="52">
        <v>2</v>
      </c>
      <c r="E23" s="52">
        <v>2</v>
      </c>
      <c r="F23" s="52">
        <v>2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2</v>
      </c>
      <c r="Q23" s="52">
        <v>2</v>
      </c>
      <c r="R23" s="52">
        <v>2</v>
      </c>
      <c r="S23" s="52">
        <v>2</v>
      </c>
      <c r="T23" s="52">
        <v>2</v>
      </c>
      <c r="U23" s="49">
        <v>0</v>
      </c>
      <c r="V23" s="49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54">
        <f t="shared" si="15"/>
        <v>34</v>
      </c>
    </row>
    <row r="24" spans="1:56" ht="9.1999999999999993" customHeight="1" x14ac:dyDescent="0.15">
      <c r="A24" s="88"/>
      <c r="B24" s="90"/>
      <c r="C24" s="35" t="s">
        <v>2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49">
        <v>0</v>
      </c>
      <c r="V24" s="49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54">
        <f t="shared" si="15"/>
        <v>17</v>
      </c>
    </row>
    <row r="25" spans="1:56" ht="9.1999999999999993" customHeight="1" x14ac:dyDescent="0.2">
      <c r="A25" s="74" t="s">
        <v>56</v>
      </c>
      <c r="B25" s="78" t="s">
        <v>50</v>
      </c>
      <c r="C25" s="34" t="s">
        <v>1</v>
      </c>
      <c r="D25" s="56">
        <f>D27+D29+D31</f>
        <v>10</v>
      </c>
      <c r="E25" s="56">
        <f t="shared" ref="E25:S25" si="24">E27+E29+E31</f>
        <v>10</v>
      </c>
      <c r="F25" s="56">
        <f t="shared" si="24"/>
        <v>10</v>
      </c>
      <c r="G25" s="56">
        <f t="shared" si="24"/>
        <v>10</v>
      </c>
      <c r="H25" s="56">
        <f t="shared" si="24"/>
        <v>10</v>
      </c>
      <c r="I25" s="56">
        <f t="shared" si="24"/>
        <v>10</v>
      </c>
      <c r="J25" s="56">
        <f t="shared" si="24"/>
        <v>10</v>
      </c>
      <c r="K25" s="56">
        <f t="shared" si="24"/>
        <v>10</v>
      </c>
      <c r="L25" s="56">
        <f t="shared" si="24"/>
        <v>10</v>
      </c>
      <c r="M25" s="56">
        <f t="shared" si="24"/>
        <v>10</v>
      </c>
      <c r="N25" s="56">
        <f t="shared" si="24"/>
        <v>10</v>
      </c>
      <c r="O25" s="56">
        <f t="shared" si="24"/>
        <v>10</v>
      </c>
      <c r="P25" s="56">
        <f t="shared" si="24"/>
        <v>10</v>
      </c>
      <c r="Q25" s="56">
        <f t="shared" si="24"/>
        <v>10</v>
      </c>
      <c r="R25" s="56">
        <f t="shared" si="24"/>
        <v>10</v>
      </c>
      <c r="S25" s="56">
        <f t="shared" si="24"/>
        <v>10</v>
      </c>
      <c r="T25" s="56">
        <f t="shared" ref="T25" si="25">T27+T29+T31</f>
        <v>10</v>
      </c>
      <c r="U25" s="56">
        <f t="shared" ref="U25:AS25" si="26">U27+U29+U31</f>
        <v>0</v>
      </c>
      <c r="V25" s="56">
        <f t="shared" si="26"/>
        <v>0</v>
      </c>
      <c r="W25" s="56">
        <f t="shared" si="26"/>
        <v>8</v>
      </c>
      <c r="X25" s="56">
        <f t="shared" si="26"/>
        <v>8</v>
      </c>
      <c r="Y25" s="56">
        <f t="shared" si="26"/>
        <v>8</v>
      </c>
      <c r="Z25" s="56">
        <f t="shared" si="26"/>
        <v>8</v>
      </c>
      <c r="AA25" s="56">
        <f t="shared" si="26"/>
        <v>8</v>
      </c>
      <c r="AB25" s="56">
        <f t="shared" si="26"/>
        <v>8</v>
      </c>
      <c r="AC25" s="56">
        <f t="shared" si="26"/>
        <v>8</v>
      </c>
      <c r="AD25" s="56">
        <f t="shared" si="26"/>
        <v>8</v>
      </c>
      <c r="AE25" s="56">
        <f t="shared" si="26"/>
        <v>8</v>
      </c>
      <c r="AF25" s="56">
        <f t="shared" si="26"/>
        <v>8</v>
      </c>
      <c r="AG25" s="56">
        <f t="shared" si="26"/>
        <v>8</v>
      </c>
      <c r="AH25" s="56">
        <f t="shared" si="26"/>
        <v>8</v>
      </c>
      <c r="AI25" s="56">
        <f t="shared" si="26"/>
        <v>8</v>
      </c>
      <c r="AJ25" s="56">
        <f t="shared" si="26"/>
        <v>8</v>
      </c>
      <c r="AK25" s="56">
        <f t="shared" si="26"/>
        <v>8</v>
      </c>
      <c r="AL25" s="56">
        <f t="shared" si="26"/>
        <v>8</v>
      </c>
      <c r="AM25" s="56">
        <f t="shared" si="26"/>
        <v>8</v>
      </c>
      <c r="AN25" s="56">
        <f t="shared" si="26"/>
        <v>8</v>
      </c>
      <c r="AO25" s="56">
        <f t="shared" si="26"/>
        <v>0</v>
      </c>
      <c r="AP25" s="56">
        <f t="shared" si="26"/>
        <v>0</v>
      </c>
      <c r="AQ25" s="56">
        <f t="shared" si="26"/>
        <v>0</v>
      </c>
      <c r="AR25" s="56">
        <f t="shared" si="26"/>
        <v>0</v>
      </c>
      <c r="AS25" s="56">
        <f t="shared" si="26"/>
        <v>0</v>
      </c>
      <c r="AT25" s="56">
        <f t="shared" ref="AT25:AV25" si="27">AT27+AT29+AT31</f>
        <v>0</v>
      </c>
      <c r="AU25" s="56">
        <f t="shared" si="27"/>
        <v>0</v>
      </c>
      <c r="AV25" s="56">
        <f t="shared" si="27"/>
        <v>0</v>
      </c>
      <c r="AW25" s="46" t="s">
        <v>15</v>
      </c>
      <c r="AX25" s="50" t="s">
        <v>15</v>
      </c>
      <c r="AY25" s="50" t="s">
        <v>15</v>
      </c>
      <c r="AZ25" s="50" t="s">
        <v>15</v>
      </c>
      <c r="BA25" s="50" t="s">
        <v>15</v>
      </c>
      <c r="BB25" s="50" t="s">
        <v>15</v>
      </c>
      <c r="BC25" s="51" t="s">
        <v>15</v>
      </c>
      <c r="BD25" s="47">
        <f t="shared" si="15"/>
        <v>314</v>
      </c>
    </row>
    <row r="26" spans="1:56" ht="9.1999999999999993" customHeight="1" x14ac:dyDescent="0.2">
      <c r="A26" s="75"/>
      <c r="B26" s="79"/>
      <c r="C26" s="35" t="s">
        <v>2</v>
      </c>
      <c r="D26" s="56">
        <f>D28+D30+D32</f>
        <v>5</v>
      </c>
      <c r="E26" s="56">
        <f t="shared" ref="E26:S26" si="28">E28+E30+E32</f>
        <v>5</v>
      </c>
      <c r="F26" s="56">
        <f t="shared" si="28"/>
        <v>5</v>
      </c>
      <c r="G26" s="56">
        <f t="shared" si="28"/>
        <v>5</v>
      </c>
      <c r="H26" s="56">
        <f t="shared" si="28"/>
        <v>5</v>
      </c>
      <c r="I26" s="56">
        <f t="shared" si="28"/>
        <v>5</v>
      </c>
      <c r="J26" s="56">
        <f t="shared" si="28"/>
        <v>5</v>
      </c>
      <c r="K26" s="56">
        <f t="shared" si="28"/>
        <v>5</v>
      </c>
      <c r="L26" s="56">
        <f t="shared" si="28"/>
        <v>5</v>
      </c>
      <c r="M26" s="56">
        <f t="shared" si="28"/>
        <v>5</v>
      </c>
      <c r="N26" s="56">
        <f t="shared" si="28"/>
        <v>5</v>
      </c>
      <c r="O26" s="56">
        <f t="shared" si="28"/>
        <v>5</v>
      </c>
      <c r="P26" s="56">
        <f t="shared" si="28"/>
        <v>5</v>
      </c>
      <c r="Q26" s="56">
        <f t="shared" si="28"/>
        <v>5</v>
      </c>
      <c r="R26" s="56">
        <f t="shared" si="28"/>
        <v>5</v>
      </c>
      <c r="S26" s="56">
        <f t="shared" si="28"/>
        <v>5</v>
      </c>
      <c r="T26" s="56">
        <f t="shared" ref="T26" si="29">T28+T30+T32</f>
        <v>5</v>
      </c>
      <c r="U26" s="56">
        <f t="shared" ref="U26:AS26" si="30">U28+U30+U32</f>
        <v>0</v>
      </c>
      <c r="V26" s="56">
        <f t="shared" si="30"/>
        <v>0</v>
      </c>
      <c r="W26" s="56">
        <f t="shared" si="30"/>
        <v>4</v>
      </c>
      <c r="X26" s="56">
        <f t="shared" si="30"/>
        <v>4</v>
      </c>
      <c r="Y26" s="56">
        <f t="shared" si="30"/>
        <v>4</v>
      </c>
      <c r="Z26" s="56">
        <f t="shared" si="30"/>
        <v>4</v>
      </c>
      <c r="AA26" s="56">
        <f t="shared" si="30"/>
        <v>4</v>
      </c>
      <c r="AB26" s="56">
        <f t="shared" si="30"/>
        <v>4</v>
      </c>
      <c r="AC26" s="56">
        <f t="shared" si="30"/>
        <v>4</v>
      </c>
      <c r="AD26" s="56">
        <f t="shared" si="30"/>
        <v>4</v>
      </c>
      <c r="AE26" s="56">
        <f t="shared" si="30"/>
        <v>4</v>
      </c>
      <c r="AF26" s="56">
        <f t="shared" si="30"/>
        <v>4</v>
      </c>
      <c r="AG26" s="56">
        <f t="shared" si="30"/>
        <v>4</v>
      </c>
      <c r="AH26" s="56">
        <f t="shared" si="30"/>
        <v>4</v>
      </c>
      <c r="AI26" s="56">
        <f t="shared" si="30"/>
        <v>4</v>
      </c>
      <c r="AJ26" s="56">
        <f t="shared" si="30"/>
        <v>4</v>
      </c>
      <c r="AK26" s="56">
        <f t="shared" si="30"/>
        <v>4</v>
      </c>
      <c r="AL26" s="56">
        <f t="shared" si="30"/>
        <v>4</v>
      </c>
      <c r="AM26" s="56">
        <f t="shared" si="30"/>
        <v>4</v>
      </c>
      <c r="AN26" s="56">
        <f t="shared" si="30"/>
        <v>4</v>
      </c>
      <c r="AO26" s="56">
        <f t="shared" si="30"/>
        <v>0</v>
      </c>
      <c r="AP26" s="56">
        <f t="shared" si="30"/>
        <v>0</v>
      </c>
      <c r="AQ26" s="56">
        <f t="shared" si="30"/>
        <v>0</v>
      </c>
      <c r="AR26" s="56">
        <f t="shared" si="30"/>
        <v>0</v>
      </c>
      <c r="AS26" s="56">
        <f t="shared" si="30"/>
        <v>0</v>
      </c>
      <c r="AT26" s="56">
        <f t="shared" ref="AT26:AV26" si="31">AT28+AT30+AT32</f>
        <v>0</v>
      </c>
      <c r="AU26" s="56">
        <f t="shared" si="31"/>
        <v>0</v>
      </c>
      <c r="AV26" s="56">
        <f t="shared" si="31"/>
        <v>0</v>
      </c>
      <c r="AW26" s="46" t="s">
        <v>15</v>
      </c>
      <c r="AX26" s="50" t="s">
        <v>15</v>
      </c>
      <c r="AY26" s="50" t="s">
        <v>15</v>
      </c>
      <c r="AZ26" s="50" t="s">
        <v>15</v>
      </c>
      <c r="BA26" s="50" t="s">
        <v>15</v>
      </c>
      <c r="BB26" s="50" t="s">
        <v>15</v>
      </c>
      <c r="BC26" s="51" t="s">
        <v>15</v>
      </c>
      <c r="BD26" s="47">
        <f t="shared" si="15"/>
        <v>157</v>
      </c>
    </row>
    <row r="27" spans="1:56" ht="9.1999999999999993" customHeight="1" x14ac:dyDescent="0.2">
      <c r="A27" s="72" t="s">
        <v>62</v>
      </c>
      <c r="B27" s="76" t="s">
        <v>100</v>
      </c>
      <c r="C27" s="34" t="s">
        <v>1</v>
      </c>
      <c r="D27" s="52">
        <v>6</v>
      </c>
      <c r="E27" s="52">
        <v>6</v>
      </c>
      <c r="F27" s="52">
        <v>6</v>
      </c>
      <c r="G27" s="52">
        <v>6</v>
      </c>
      <c r="H27" s="52">
        <v>6</v>
      </c>
      <c r="I27" s="52">
        <v>6</v>
      </c>
      <c r="J27" s="52">
        <v>6</v>
      </c>
      <c r="K27" s="52">
        <v>6</v>
      </c>
      <c r="L27" s="52">
        <v>6</v>
      </c>
      <c r="M27" s="52">
        <v>6</v>
      </c>
      <c r="N27" s="52">
        <v>6</v>
      </c>
      <c r="O27" s="52">
        <v>6</v>
      </c>
      <c r="P27" s="52">
        <v>6</v>
      </c>
      <c r="Q27" s="52">
        <v>6</v>
      </c>
      <c r="R27" s="52">
        <v>6</v>
      </c>
      <c r="S27" s="52">
        <v>6</v>
      </c>
      <c r="T27" s="52">
        <v>6</v>
      </c>
      <c r="U27" s="53">
        <v>0</v>
      </c>
      <c r="V27" s="53">
        <v>0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si="15"/>
        <v>102</v>
      </c>
    </row>
    <row r="28" spans="1:56" ht="9.1999999999999993" customHeight="1" x14ac:dyDescent="0.2">
      <c r="A28" s="73"/>
      <c r="B28" s="77"/>
      <c r="C28" s="35" t="s">
        <v>2</v>
      </c>
      <c r="D28" s="55">
        <v>3</v>
      </c>
      <c r="E28" s="55">
        <v>3</v>
      </c>
      <c r="F28" s="55">
        <v>3</v>
      </c>
      <c r="G28" s="55">
        <v>3</v>
      </c>
      <c r="H28" s="55">
        <v>3</v>
      </c>
      <c r="I28" s="55">
        <v>3</v>
      </c>
      <c r="J28" s="55">
        <v>3</v>
      </c>
      <c r="K28" s="55">
        <v>3</v>
      </c>
      <c r="L28" s="55">
        <v>3</v>
      </c>
      <c r="M28" s="55">
        <v>3</v>
      </c>
      <c r="N28" s="55">
        <v>3</v>
      </c>
      <c r="O28" s="55">
        <v>3</v>
      </c>
      <c r="P28" s="55">
        <v>3</v>
      </c>
      <c r="Q28" s="55">
        <v>3</v>
      </c>
      <c r="R28" s="55">
        <v>3</v>
      </c>
      <c r="S28" s="55">
        <v>3</v>
      </c>
      <c r="T28" s="55">
        <v>3</v>
      </c>
      <c r="U28" s="53">
        <v>0</v>
      </c>
      <c r="V28" s="53"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5"/>
        <v>51</v>
      </c>
    </row>
    <row r="29" spans="1:56" ht="9.1999999999999993" customHeight="1" x14ac:dyDescent="0.2">
      <c r="A29" s="72" t="s">
        <v>63</v>
      </c>
      <c r="B29" s="93" t="s">
        <v>101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>
        <v>4</v>
      </c>
      <c r="Q29" s="52">
        <v>4</v>
      </c>
      <c r="R29" s="52">
        <v>4</v>
      </c>
      <c r="S29" s="52">
        <v>4</v>
      </c>
      <c r="T29" s="52">
        <v>4</v>
      </c>
      <c r="U29" s="53">
        <v>0</v>
      </c>
      <c r="V29" s="53">
        <v>0</v>
      </c>
      <c r="W29" s="52">
        <v>4</v>
      </c>
      <c r="X29" s="52">
        <v>4</v>
      </c>
      <c r="Y29" s="52">
        <v>4</v>
      </c>
      <c r="Z29" s="52">
        <v>4</v>
      </c>
      <c r="AA29" s="52">
        <v>4</v>
      </c>
      <c r="AB29" s="52">
        <v>4</v>
      </c>
      <c r="AC29" s="52">
        <v>4</v>
      </c>
      <c r="AD29" s="52">
        <v>4</v>
      </c>
      <c r="AE29" s="52">
        <v>4</v>
      </c>
      <c r="AF29" s="52">
        <v>4</v>
      </c>
      <c r="AG29" s="52">
        <v>4</v>
      </c>
      <c r="AH29" s="52">
        <v>4</v>
      </c>
      <c r="AI29" s="52">
        <v>4</v>
      </c>
      <c r="AJ29" s="52">
        <v>4</v>
      </c>
      <c r="AK29" s="52">
        <v>4</v>
      </c>
      <c r="AL29" s="52">
        <v>4</v>
      </c>
      <c r="AM29" s="52">
        <v>4</v>
      </c>
      <c r="AN29" s="52">
        <v>4</v>
      </c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5"/>
        <v>140</v>
      </c>
    </row>
    <row r="30" spans="1:56" ht="9.1999999999999993" customHeight="1" x14ac:dyDescent="0.2">
      <c r="A30" s="73"/>
      <c r="B30" s="93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>
        <v>2</v>
      </c>
      <c r="Q30" s="55">
        <v>2</v>
      </c>
      <c r="R30" s="55">
        <v>2</v>
      </c>
      <c r="S30" s="55">
        <v>2</v>
      </c>
      <c r="T30" s="55">
        <v>2</v>
      </c>
      <c r="U30" s="53">
        <v>0</v>
      </c>
      <c r="V30" s="53">
        <v>0</v>
      </c>
      <c r="W30" s="55">
        <v>2</v>
      </c>
      <c r="X30" s="55">
        <v>2</v>
      </c>
      <c r="Y30" s="55">
        <v>2</v>
      </c>
      <c r="Z30" s="55">
        <v>2</v>
      </c>
      <c r="AA30" s="55">
        <v>2</v>
      </c>
      <c r="AB30" s="55">
        <v>2</v>
      </c>
      <c r="AC30" s="55">
        <v>2</v>
      </c>
      <c r="AD30" s="55">
        <v>2</v>
      </c>
      <c r="AE30" s="55">
        <v>2</v>
      </c>
      <c r="AF30" s="55">
        <v>2</v>
      </c>
      <c r="AG30" s="55">
        <v>2</v>
      </c>
      <c r="AH30" s="55">
        <v>2</v>
      </c>
      <c r="AI30" s="55">
        <v>2</v>
      </c>
      <c r="AJ30" s="55">
        <v>2</v>
      </c>
      <c r="AK30" s="55">
        <v>2</v>
      </c>
      <c r="AL30" s="55">
        <v>2</v>
      </c>
      <c r="AM30" s="55">
        <v>2</v>
      </c>
      <c r="AN30" s="55">
        <v>2</v>
      </c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5"/>
        <v>70</v>
      </c>
    </row>
    <row r="31" spans="1:56" ht="12.75" customHeight="1" x14ac:dyDescent="0.2">
      <c r="A31" s="72" t="s">
        <v>67</v>
      </c>
      <c r="B31" s="86" t="s">
        <v>102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5"/>
        <v>72</v>
      </c>
    </row>
    <row r="32" spans="1:56" ht="12" customHeight="1" x14ac:dyDescent="0.2">
      <c r="A32" s="73"/>
      <c r="B32" s="77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5"/>
        <v>36</v>
      </c>
    </row>
    <row r="33" spans="1:56" ht="9.1999999999999993" customHeight="1" x14ac:dyDescent="0.2">
      <c r="A33" s="74" t="s">
        <v>57</v>
      </c>
      <c r="B33" s="78" t="s">
        <v>51</v>
      </c>
      <c r="C33" s="34" t="s">
        <v>1</v>
      </c>
      <c r="D33" s="56">
        <f t="shared" ref="D33:T33" si="32">D35+D51+D43</f>
        <v>14</v>
      </c>
      <c r="E33" s="56">
        <f t="shared" si="32"/>
        <v>14</v>
      </c>
      <c r="F33" s="56">
        <f t="shared" si="32"/>
        <v>14</v>
      </c>
      <c r="G33" s="56">
        <f t="shared" si="32"/>
        <v>14</v>
      </c>
      <c r="H33" s="56">
        <f t="shared" si="32"/>
        <v>14</v>
      </c>
      <c r="I33" s="56">
        <f t="shared" si="32"/>
        <v>14</v>
      </c>
      <c r="J33" s="56">
        <f t="shared" si="32"/>
        <v>14</v>
      </c>
      <c r="K33" s="56">
        <f t="shared" si="32"/>
        <v>14</v>
      </c>
      <c r="L33" s="56">
        <f t="shared" si="32"/>
        <v>14</v>
      </c>
      <c r="M33" s="56">
        <f t="shared" si="32"/>
        <v>14</v>
      </c>
      <c r="N33" s="56">
        <f t="shared" si="32"/>
        <v>14</v>
      </c>
      <c r="O33" s="56">
        <f t="shared" si="32"/>
        <v>14</v>
      </c>
      <c r="P33" s="56">
        <f t="shared" si="32"/>
        <v>14</v>
      </c>
      <c r="Q33" s="56">
        <f t="shared" si="32"/>
        <v>14</v>
      </c>
      <c r="R33" s="56">
        <f t="shared" si="32"/>
        <v>14</v>
      </c>
      <c r="S33" s="56">
        <f t="shared" si="32"/>
        <v>14</v>
      </c>
      <c r="T33" s="56">
        <f t="shared" si="32"/>
        <v>14</v>
      </c>
      <c r="U33" s="53">
        <v>0</v>
      </c>
      <c r="V33" s="53">
        <v>0</v>
      </c>
      <c r="W33" s="56">
        <f t="shared" ref="W33:AS33" si="33">W35+W51+W43</f>
        <v>22</v>
      </c>
      <c r="X33" s="56">
        <f t="shared" si="33"/>
        <v>20</v>
      </c>
      <c r="Y33" s="56">
        <f t="shared" si="33"/>
        <v>22</v>
      </c>
      <c r="Z33" s="56">
        <f t="shared" si="33"/>
        <v>20</v>
      </c>
      <c r="AA33" s="56">
        <f t="shared" si="33"/>
        <v>22</v>
      </c>
      <c r="AB33" s="56">
        <f t="shared" si="33"/>
        <v>20</v>
      </c>
      <c r="AC33" s="56">
        <f t="shared" si="33"/>
        <v>22</v>
      </c>
      <c r="AD33" s="56">
        <f t="shared" si="33"/>
        <v>20</v>
      </c>
      <c r="AE33" s="56">
        <f t="shared" si="33"/>
        <v>22</v>
      </c>
      <c r="AF33" s="56">
        <f t="shared" si="33"/>
        <v>20</v>
      </c>
      <c r="AG33" s="56">
        <f t="shared" si="33"/>
        <v>22</v>
      </c>
      <c r="AH33" s="56">
        <f t="shared" si="33"/>
        <v>20</v>
      </c>
      <c r="AI33" s="56">
        <f t="shared" si="33"/>
        <v>22</v>
      </c>
      <c r="AJ33" s="56">
        <f t="shared" si="33"/>
        <v>20</v>
      </c>
      <c r="AK33" s="56">
        <f t="shared" si="33"/>
        <v>22</v>
      </c>
      <c r="AL33" s="56">
        <f t="shared" si="33"/>
        <v>20</v>
      </c>
      <c r="AM33" s="56">
        <f t="shared" si="33"/>
        <v>22</v>
      </c>
      <c r="AN33" s="56">
        <f t="shared" si="33"/>
        <v>20</v>
      </c>
      <c r="AO33" s="56">
        <f t="shared" si="33"/>
        <v>36</v>
      </c>
      <c r="AP33" s="56">
        <f t="shared" si="33"/>
        <v>36</v>
      </c>
      <c r="AQ33" s="56">
        <f t="shared" si="33"/>
        <v>36</v>
      </c>
      <c r="AR33" s="56">
        <f t="shared" si="33"/>
        <v>36</v>
      </c>
      <c r="AS33" s="56">
        <f t="shared" si="33"/>
        <v>36</v>
      </c>
      <c r="AT33" s="56">
        <f t="shared" ref="AT33:AV33" si="34">AT35+AT51+AT43</f>
        <v>36</v>
      </c>
      <c r="AU33" s="56">
        <f t="shared" si="34"/>
        <v>36</v>
      </c>
      <c r="AV33" s="56">
        <f t="shared" si="34"/>
        <v>36</v>
      </c>
      <c r="AW33" s="46" t="s">
        <v>15</v>
      </c>
      <c r="AX33" s="50" t="s">
        <v>15</v>
      </c>
      <c r="AY33" s="50" t="s">
        <v>15</v>
      </c>
      <c r="AZ33" s="50" t="s">
        <v>15</v>
      </c>
      <c r="BA33" s="50" t="s">
        <v>15</v>
      </c>
      <c r="BB33" s="50" t="s">
        <v>15</v>
      </c>
      <c r="BC33" s="51" t="s">
        <v>15</v>
      </c>
      <c r="BD33" s="47">
        <f t="shared" ref="BD33:BD34" si="35">SUM(D33:AS33)</f>
        <v>796</v>
      </c>
    </row>
    <row r="34" spans="1:56" ht="9.1999999999999993" customHeight="1" x14ac:dyDescent="0.2">
      <c r="A34" s="75"/>
      <c r="B34" s="79"/>
      <c r="C34" s="35" t="s">
        <v>2</v>
      </c>
      <c r="D34" s="56">
        <f t="shared" ref="D34:T34" si="36">D36+D52+D44</f>
        <v>7</v>
      </c>
      <c r="E34" s="56">
        <f t="shared" si="36"/>
        <v>7</v>
      </c>
      <c r="F34" s="56">
        <f t="shared" si="36"/>
        <v>7</v>
      </c>
      <c r="G34" s="56">
        <f t="shared" si="36"/>
        <v>7</v>
      </c>
      <c r="H34" s="56">
        <f t="shared" si="36"/>
        <v>7</v>
      </c>
      <c r="I34" s="56">
        <f t="shared" si="36"/>
        <v>7</v>
      </c>
      <c r="J34" s="56">
        <f t="shared" si="36"/>
        <v>7</v>
      </c>
      <c r="K34" s="56">
        <f t="shared" si="36"/>
        <v>7</v>
      </c>
      <c r="L34" s="56">
        <f t="shared" si="36"/>
        <v>7</v>
      </c>
      <c r="M34" s="56">
        <f t="shared" si="36"/>
        <v>7</v>
      </c>
      <c r="N34" s="56">
        <f t="shared" si="36"/>
        <v>7</v>
      </c>
      <c r="O34" s="56">
        <f t="shared" si="36"/>
        <v>7</v>
      </c>
      <c r="P34" s="56">
        <f t="shared" si="36"/>
        <v>7</v>
      </c>
      <c r="Q34" s="56">
        <f t="shared" si="36"/>
        <v>7</v>
      </c>
      <c r="R34" s="56">
        <f t="shared" si="36"/>
        <v>7</v>
      </c>
      <c r="S34" s="56">
        <f t="shared" si="36"/>
        <v>7</v>
      </c>
      <c r="T34" s="56">
        <f t="shared" si="36"/>
        <v>7</v>
      </c>
      <c r="U34" s="53">
        <v>0</v>
      </c>
      <c r="V34" s="53">
        <v>0</v>
      </c>
      <c r="W34" s="56">
        <f t="shared" ref="W34:AS34" si="37">W36+W52+W44</f>
        <v>11</v>
      </c>
      <c r="X34" s="56">
        <f t="shared" si="37"/>
        <v>10</v>
      </c>
      <c r="Y34" s="56">
        <f t="shared" si="37"/>
        <v>11</v>
      </c>
      <c r="Z34" s="56">
        <f t="shared" si="37"/>
        <v>10</v>
      </c>
      <c r="AA34" s="56">
        <f t="shared" si="37"/>
        <v>11</v>
      </c>
      <c r="AB34" s="56">
        <f t="shared" si="37"/>
        <v>10</v>
      </c>
      <c r="AC34" s="56">
        <f t="shared" si="37"/>
        <v>11</v>
      </c>
      <c r="AD34" s="56">
        <f t="shared" si="37"/>
        <v>10</v>
      </c>
      <c r="AE34" s="56">
        <f t="shared" si="37"/>
        <v>11</v>
      </c>
      <c r="AF34" s="56">
        <f t="shared" si="37"/>
        <v>10</v>
      </c>
      <c r="AG34" s="56">
        <f t="shared" si="37"/>
        <v>11</v>
      </c>
      <c r="AH34" s="56">
        <f t="shared" si="37"/>
        <v>10</v>
      </c>
      <c r="AI34" s="56">
        <f t="shared" si="37"/>
        <v>11</v>
      </c>
      <c r="AJ34" s="56">
        <f t="shared" si="37"/>
        <v>10</v>
      </c>
      <c r="AK34" s="56">
        <f t="shared" si="37"/>
        <v>11</v>
      </c>
      <c r="AL34" s="56">
        <f t="shared" si="37"/>
        <v>10</v>
      </c>
      <c r="AM34" s="56">
        <f t="shared" si="37"/>
        <v>11</v>
      </c>
      <c r="AN34" s="56">
        <f t="shared" si="37"/>
        <v>10</v>
      </c>
      <c r="AO34" s="56">
        <f t="shared" si="37"/>
        <v>0</v>
      </c>
      <c r="AP34" s="56">
        <f t="shared" si="37"/>
        <v>0</v>
      </c>
      <c r="AQ34" s="56">
        <f t="shared" si="37"/>
        <v>0</v>
      </c>
      <c r="AR34" s="56">
        <f t="shared" si="37"/>
        <v>0</v>
      </c>
      <c r="AS34" s="56">
        <f t="shared" si="37"/>
        <v>0</v>
      </c>
      <c r="AT34" s="56">
        <f t="shared" ref="AT34:AV34" si="38">AT36+AT52+AT44</f>
        <v>0</v>
      </c>
      <c r="AU34" s="56">
        <f t="shared" si="38"/>
        <v>0</v>
      </c>
      <c r="AV34" s="56">
        <f t="shared" si="38"/>
        <v>0</v>
      </c>
      <c r="AW34" s="46" t="s">
        <v>15</v>
      </c>
      <c r="AX34" s="50" t="s">
        <v>15</v>
      </c>
      <c r="AY34" s="50" t="s">
        <v>15</v>
      </c>
      <c r="AZ34" s="50" t="s">
        <v>15</v>
      </c>
      <c r="BA34" s="50" t="s">
        <v>15</v>
      </c>
      <c r="BB34" s="50" t="s">
        <v>15</v>
      </c>
      <c r="BC34" s="51" t="s">
        <v>15</v>
      </c>
      <c r="BD34" s="47">
        <f t="shared" si="35"/>
        <v>308</v>
      </c>
    </row>
    <row r="35" spans="1:56" ht="9.1999999999999993" customHeight="1" x14ac:dyDescent="0.2">
      <c r="A35" s="74" t="s">
        <v>92</v>
      </c>
      <c r="B35" s="78" t="s">
        <v>103</v>
      </c>
      <c r="C35" s="34" t="s">
        <v>1</v>
      </c>
      <c r="D35" s="56">
        <f>D37+D39+D41</f>
        <v>8</v>
      </c>
      <c r="E35" s="56">
        <f t="shared" ref="E35:S35" si="39">E37+E39+E41</f>
        <v>8</v>
      </c>
      <c r="F35" s="56">
        <f t="shared" si="39"/>
        <v>8</v>
      </c>
      <c r="G35" s="56">
        <f t="shared" si="39"/>
        <v>8</v>
      </c>
      <c r="H35" s="56">
        <f t="shared" si="39"/>
        <v>8</v>
      </c>
      <c r="I35" s="56">
        <f t="shared" si="39"/>
        <v>8</v>
      </c>
      <c r="J35" s="56">
        <f t="shared" si="39"/>
        <v>8</v>
      </c>
      <c r="K35" s="56">
        <f t="shared" si="39"/>
        <v>8</v>
      </c>
      <c r="L35" s="56">
        <f t="shared" si="39"/>
        <v>8</v>
      </c>
      <c r="M35" s="56">
        <f t="shared" si="39"/>
        <v>8</v>
      </c>
      <c r="N35" s="56">
        <f t="shared" si="39"/>
        <v>8</v>
      </c>
      <c r="O35" s="56">
        <f t="shared" si="39"/>
        <v>8</v>
      </c>
      <c r="P35" s="56">
        <f t="shared" si="39"/>
        <v>8</v>
      </c>
      <c r="Q35" s="56">
        <f t="shared" si="39"/>
        <v>8</v>
      </c>
      <c r="R35" s="56">
        <f t="shared" si="39"/>
        <v>8</v>
      </c>
      <c r="S35" s="56">
        <f t="shared" si="39"/>
        <v>8</v>
      </c>
      <c r="T35" s="56">
        <f t="shared" ref="T35" si="40">T37+T39+T41</f>
        <v>8</v>
      </c>
      <c r="U35" s="53">
        <v>0</v>
      </c>
      <c r="V35" s="53">
        <v>0</v>
      </c>
      <c r="W35" s="56">
        <f t="shared" ref="W35:AS35" si="41">W37+W39+W41</f>
        <v>10</v>
      </c>
      <c r="X35" s="56">
        <f t="shared" si="41"/>
        <v>8</v>
      </c>
      <c r="Y35" s="56">
        <f t="shared" si="41"/>
        <v>10</v>
      </c>
      <c r="Z35" s="56">
        <f t="shared" si="41"/>
        <v>8</v>
      </c>
      <c r="AA35" s="56">
        <f t="shared" si="41"/>
        <v>10</v>
      </c>
      <c r="AB35" s="56">
        <f t="shared" si="41"/>
        <v>8</v>
      </c>
      <c r="AC35" s="56">
        <f t="shared" si="41"/>
        <v>10</v>
      </c>
      <c r="AD35" s="56">
        <f t="shared" si="41"/>
        <v>8</v>
      </c>
      <c r="AE35" s="56">
        <f t="shared" si="41"/>
        <v>10</v>
      </c>
      <c r="AF35" s="56">
        <f t="shared" si="41"/>
        <v>8</v>
      </c>
      <c r="AG35" s="56">
        <f t="shared" si="41"/>
        <v>10</v>
      </c>
      <c r="AH35" s="56">
        <f t="shared" si="41"/>
        <v>8</v>
      </c>
      <c r="AI35" s="56">
        <f t="shared" si="41"/>
        <v>10</v>
      </c>
      <c r="AJ35" s="56">
        <f t="shared" si="41"/>
        <v>8</v>
      </c>
      <c r="AK35" s="56">
        <f t="shared" si="41"/>
        <v>10</v>
      </c>
      <c r="AL35" s="56">
        <f t="shared" si="41"/>
        <v>8</v>
      </c>
      <c r="AM35" s="56">
        <f t="shared" si="41"/>
        <v>10</v>
      </c>
      <c r="AN35" s="56">
        <f t="shared" si="41"/>
        <v>8</v>
      </c>
      <c r="AO35" s="56">
        <f t="shared" si="41"/>
        <v>36</v>
      </c>
      <c r="AP35" s="56">
        <f t="shared" si="41"/>
        <v>36</v>
      </c>
      <c r="AQ35" s="56">
        <f t="shared" si="41"/>
        <v>0</v>
      </c>
      <c r="AR35" s="56">
        <f t="shared" si="41"/>
        <v>0</v>
      </c>
      <c r="AS35" s="56">
        <f t="shared" si="41"/>
        <v>36</v>
      </c>
      <c r="AT35" s="56">
        <f t="shared" ref="AT35:AV35" si="42">AT37+AT39+AT41</f>
        <v>36</v>
      </c>
      <c r="AU35" s="56">
        <f t="shared" si="42"/>
        <v>0</v>
      </c>
      <c r="AV35" s="56">
        <f t="shared" si="42"/>
        <v>0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58" si="43">SUM(D35:AS35)</f>
        <v>406</v>
      </c>
    </row>
    <row r="36" spans="1:56" ht="9.1999999999999993" customHeight="1" x14ac:dyDescent="0.2">
      <c r="A36" s="75"/>
      <c r="B36" s="79"/>
      <c r="C36" s="35" t="s">
        <v>2</v>
      </c>
      <c r="D36" s="56">
        <f>D38+D40+D42</f>
        <v>4</v>
      </c>
      <c r="E36" s="56">
        <f t="shared" ref="E36:S36" si="44">E38+E40+E42</f>
        <v>4</v>
      </c>
      <c r="F36" s="56">
        <f t="shared" si="44"/>
        <v>4</v>
      </c>
      <c r="G36" s="56">
        <f t="shared" si="44"/>
        <v>4</v>
      </c>
      <c r="H36" s="56">
        <f t="shared" si="44"/>
        <v>4</v>
      </c>
      <c r="I36" s="56">
        <f t="shared" si="44"/>
        <v>4</v>
      </c>
      <c r="J36" s="56">
        <f t="shared" si="44"/>
        <v>4</v>
      </c>
      <c r="K36" s="56">
        <f t="shared" si="44"/>
        <v>4</v>
      </c>
      <c r="L36" s="56">
        <f t="shared" si="44"/>
        <v>4</v>
      </c>
      <c r="M36" s="56">
        <f t="shared" si="44"/>
        <v>4</v>
      </c>
      <c r="N36" s="56">
        <f t="shared" si="44"/>
        <v>4</v>
      </c>
      <c r="O36" s="56">
        <f t="shared" si="44"/>
        <v>4</v>
      </c>
      <c r="P36" s="56">
        <f t="shared" si="44"/>
        <v>4</v>
      </c>
      <c r="Q36" s="56">
        <f t="shared" si="44"/>
        <v>4</v>
      </c>
      <c r="R36" s="56">
        <f t="shared" si="44"/>
        <v>4</v>
      </c>
      <c r="S36" s="56">
        <f t="shared" si="44"/>
        <v>4</v>
      </c>
      <c r="T36" s="56">
        <f t="shared" ref="T36" si="45">T38+T40+T42</f>
        <v>4</v>
      </c>
      <c r="U36" s="53">
        <v>0</v>
      </c>
      <c r="V36" s="53">
        <v>0</v>
      </c>
      <c r="W36" s="56">
        <f t="shared" ref="W36:AS36" si="46">W38+W40+W42</f>
        <v>5</v>
      </c>
      <c r="X36" s="56">
        <f t="shared" si="46"/>
        <v>4</v>
      </c>
      <c r="Y36" s="56">
        <f t="shared" si="46"/>
        <v>5</v>
      </c>
      <c r="Z36" s="56">
        <f t="shared" si="46"/>
        <v>4</v>
      </c>
      <c r="AA36" s="56">
        <f t="shared" si="46"/>
        <v>5</v>
      </c>
      <c r="AB36" s="56">
        <f t="shared" si="46"/>
        <v>4</v>
      </c>
      <c r="AC36" s="56">
        <f t="shared" si="46"/>
        <v>5</v>
      </c>
      <c r="AD36" s="56">
        <f t="shared" si="46"/>
        <v>4</v>
      </c>
      <c r="AE36" s="56">
        <f t="shared" si="46"/>
        <v>5</v>
      </c>
      <c r="AF36" s="56">
        <f t="shared" si="46"/>
        <v>4</v>
      </c>
      <c r="AG36" s="56">
        <f t="shared" si="46"/>
        <v>5</v>
      </c>
      <c r="AH36" s="56">
        <f t="shared" si="46"/>
        <v>4</v>
      </c>
      <c r="AI36" s="56">
        <f t="shared" si="46"/>
        <v>5</v>
      </c>
      <c r="AJ36" s="56">
        <f t="shared" si="46"/>
        <v>4</v>
      </c>
      <c r="AK36" s="56">
        <f t="shared" si="46"/>
        <v>5</v>
      </c>
      <c r="AL36" s="56">
        <f t="shared" si="46"/>
        <v>4</v>
      </c>
      <c r="AM36" s="56">
        <f t="shared" si="46"/>
        <v>5</v>
      </c>
      <c r="AN36" s="56">
        <f t="shared" si="46"/>
        <v>4</v>
      </c>
      <c r="AO36" s="56">
        <f t="shared" si="46"/>
        <v>0</v>
      </c>
      <c r="AP36" s="56">
        <f t="shared" si="46"/>
        <v>0</v>
      </c>
      <c r="AQ36" s="56">
        <f t="shared" si="46"/>
        <v>0</v>
      </c>
      <c r="AR36" s="56">
        <f t="shared" si="46"/>
        <v>0</v>
      </c>
      <c r="AS36" s="56">
        <f t="shared" si="46"/>
        <v>0</v>
      </c>
      <c r="AT36" s="56">
        <f t="shared" ref="AT36:AV36" si="47">AT38+AT40+AT42</f>
        <v>0</v>
      </c>
      <c r="AU36" s="56">
        <f t="shared" si="47"/>
        <v>0</v>
      </c>
      <c r="AV36" s="56">
        <f t="shared" si="47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43"/>
        <v>149</v>
      </c>
    </row>
    <row r="37" spans="1:56" ht="9.1999999999999993" customHeight="1" x14ac:dyDescent="0.2">
      <c r="A37" s="72" t="s">
        <v>105</v>
      </c>
      <c r="B37" s="76" t="s">
        <v>104</v>
      </c>
      <c r="C37" s="34" t="s">
        <v>1</v>
      </c>
      <c r="D37" s="52">
        <v>8</v>
      </c>
      <c r="E37" s="52">
        <v>8</v>
      </c>
      <c r="F37" s="52">
        <v>8</v>
      </c>
      <c r="G37" s="52">
        <v>8</v>
      </c>
      <c r="H37" s="52">
        <v>8</v>
      </c>
      <c r="I37" s="52">
        <v>8</v>
      </c>
      <c r="J37" s="52">
        <v>8</v>
      </c>
      <c r="K37" s="52">
        <v>8</v>
      </c>
      <c r="L37" s="52">
        <v>8</v>
      </c>
      <c r="M37" s="52">
        <v>8</v>
      </c>
      <c r="N37" s="52">
        <v>8</v>
      </c>
      <c r="O37" s="52">
        <v>8</v>
      </c>
      <c r="P37" s="52">
        <v>8</v>
      </c>
      <c r="Q37" s="52">
        <v>8</v>
      </c>
      <c r="R37" s="52">
        <v>8</v>
      </c>
      <c r="S37" s="52">
        <v>8</v>
      </c>
      <c r="T37" s="52">
        <v>8</v>
      </c>
      <c r="U37" s="53">
        <v>0</v>
      </c>
      <c r="V37" s="53">
        <v>0</v>
      </c>
      <c r="W37" s="52">
        <v>10</v>
      </c>
      <c r="X37" s="52">
        <v>8</v>
      </c>
      <c r="Y37" s="52">
        <v>10</v>
      </c>
      <c r="Z37" s="52">
        <v>8</v>
      </c>
      <c r="AA37" s="52">
        <v>10</v>
      </c>
      <c r="AB37" s="52">
        <v>8</v>
      </c>
      <c r="AC37" s="52">
        <v>10</v>
      </c>
      <c r="AD37" s="52">
        <v>8</v>
      </c>
      <c r="AE37" s="52">
        <v>10</v>
      </c>
      <c r="AF37" s="52">
        <v>8</v>
      </c>
      <c r="AG37" s="52">
        <v>10</v>
      </c>
      <c r="AH37" s="52">
        <v>8</v>
      </c>
      <c r="AI37" s="52">
        <v>10</v>
      </c>
      <c r="AJ37" s="52">
        <v>8</v>
      </c>
      <c r="AK37" s="52">
        <v>10</v>
      </c>
      <c r="AL37" s="52">
        <v>8</v>
      </c>
      <c r="AM37" s="52">
        <v>10</v>
      </c>
      <c r="AN37" s="52">
        <v>8</v>
      </c>
      <c r="AO37" s="52"/>
      <c r="AP37" s="52"/>
      <c r="AQ37" s="52"/>
      <c r="AR37" s="52"/>
      <c r="AS37" s="52"/>
      <c r="AT37" s="52"/>
      <c r="AU37" s="52"/>
      <c r="AV37" s="52"/>
      <c r="AW37" s="46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47">
        <f t="shared" si="43"/>
        <v>298</v>
      </c>
    </row>
    <row r="38" spans="1:56" ht="9.1999999999999993" customHeight="1" x14ac:dyDescent="0.2">
      <c r="A38" s="73"/>
      <c r="B38" s="77"/>
      <c r="C38" s="35" t="s">
        <v>2</v>
      </c>
      <c r="D38" s="55">
        <v>4</v>
      </c>
      <c r="E38" s="55">
        <v>4</v>
      </c>
      <c r="F38" s="55">
        <v>4</v>
      </c>
      <c r="G38" s="55">
        <v>4</v>
      </c>
      <c r="H38" s="55">
        <v>4</v>
      </c>
      <c r="I38" s="55">
        <v>4</v>
      </c>
      <c r="J38" s="55">
        <v>4</v>
      </c>
      <c r="K38" s="55">
        <v>4</v>
      </c>
      <c r="L38" s="55">
        <v>4</v>
      </c>
      <c r="M38" s="55">
        <v>4</v>
      </c>
      <c r="N38" s="55">
        <v>4</v>
      </c>
      <c r="O38" s="55">
        <v>4</v>
      </c>
      <c r="P38" s="55">
        <v>4</v>
      </c>
      <c r="Q38" s="55">
        <v>4</v>
      </c>
      <c r="R38" s="55">
        <v>4</v>
      </c>
      <c r="S38" s="55">
        <v>4</v>
      </c>
      <c r="T38" s="55">
        <v>4</v>
      </c>
      <c r="U38" s="53">
        <v>0</v>
      </c>
      <c r="V38" s="53">
        <v>0</v>
      </c>
      <c r="W38" s="55">
        <v>5</v>
      </c>
      <c r="X38" s="55">
        <v>4</v>
      </c>
      <c r="Y38" s="55">
        <v>5</v>
      </c>
      <c r="Z38" s="55">
        <v>4</v>
      </c>
      <c r="AA38" s="55">
        <v>5</v>
      </c>
      <c r="AB38" s="55">
        <v>4</v>
      </c>
      <c r="AC38" s="55">
        <v>5</v>
      </c>
      <c r="AD38" s="55">
        <v>4</v>
      </c>
      <c r="AE38" s="55">
        <v>5</v>
      </c>
      <c r="AF38" s="55">
        <v>4</v>
      </c>
      <c r="AG38" s="55">
        <v>5</v>
      </c>
      <c r="AH38" s="55">
        <v>4</v>
      </c>
      <c r="AI38" s="55">
        <v>5</v>
      </c>
      <c r="AJ38" s="55">
        <v>4</v>
      </c>
      <c r="AK38" s="55">
        <v>5</v>
      </c>
      <c r="AL38" s="55">
        <v>4</v>
      </c>
      <c r="AM38" s="55">
        <v>5</v>
      </c>
      <c r="AN38" s="55">
        <v>4</v>
      </c>
      <c r="AO38" s="55"/>
      <c r="AP38" s="55"/>
      <c r="AQ38" s="55"/>
      <c r="AR38" s="55"/>
      <c r="AS38" s="55"/>
      <c r="AT38" s="55"/>
      <c r="AU38" s="55"/>
      <c r="AV38" s="55"/>
      <c r="AW38" s="46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47">
        <f t="shared" si="43"/>
        <v>149</v>
      </c>
    </row>
    <row r="39" spans="1:56" ht="9.1999999999999993" customHeight="1" x14ac:dyDescent="0.2">
      <c r="A39" s="72" t="s">
        <v>58</v>
      </c>
      <c r="B39" s="76" t="s">
        <v>52</v>
      </c>
      <c r="C39" s="34" t="s">
        <v>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>
        <v>36</v>
      </c>
      <c r="AP39" s="52">
        <v>36</v>
      </c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43"/>
        <v>72</v>
      </c>
    </row>
    <row r="40" spans="1:56" ht="9.1999999999999993" customHeight="1" x14ac:dyDescent="0.2">
      <c r="A40" s="73"/>
      <c r="B40" s="77"/>
      <c r="C40" s="35" t="s">
        <v>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43"/>
        <v>0</v>
      </c>
    </row>
    <row r="41" spans="1:56" ht="9.1999999999999993" customHeight="1" x14ac:dyDescent="0.2">
      <c r="A41" s="72" t="s">
        <v>59</v>
      </c>
      <c r="B41" s="76" t="s">
        <v>53</v>
      </c>
      <c r="C41" s="34" t="s">
        <v>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>
        <v>0</v>
      </c>
      <c r="V41" s="53">
        <v>0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36</v>
      </c>
      <c r="AT41" s="52">
        <v>36</v>
      </c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48">SUM(D41:AS41)</f>
        <v>36</v>
      </c>
    </row>
    <row r="42" spans="1:56" ht="9.1999999999999993" customHeight="1" x14ac:dyDescent="0.2">
      <c r="A42" s="73"/>
      <c r="B42" s="77"/>
      <c r="C42" s="35" t="s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3">
        <v>0</v>
      </c>
      <c r="V42" s="53">
        <v>0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48"/>
        <v>0</v>
      </c>
    </row>
    <row r="43" spans="1:56" ht="9.1999999999999993" customHeight="1" x14ac:dyDescent="0.2">
      <c r="A43" s="74" t="s">
        <v>93</v>
      </c>
      <c r="B43" s="78" t="s">
        <v>106</v>
      </c>
      <c r="C43" s="34" t="s">
        <v>1</v>
      </c>
      <c r="D43" s="56">
        <f>D45+D47+D49</f>
        <v>6</v>
      </c>
      <c r="E43" s="56">
        <f t="shared" ref="E43:S43" si="49">E45+E47+E49</f>
        <v>6</v>
      </c>
      <c r="F43" s="56">
        <f t="shared" si="49"/>
        <v>6</v>
      </c>
      <c r="G43" s="56">
        <f t="shared" si="49"/>
        <v>6</v>
      </c>
      <c r="H43" s="56">
        <f t="shared" si="49"/>
        <v>6</v>
      </c>
      <c r="I43" s="56">
        <f t="shared" si="49"/>
        <v>6</v>
      </c>
      <c r="J43" s="56">
        <f t="shared" si="49"/>
        <v>6</v>
      </c>
      <c r="K43" s="56">
        <f t="shared" si="49"/>
        <v>6</v>
      </c>
      <c r="L43" s="56">
        <f t="shared" si="49"/>
        <v>6</v>
      </c>
      <c r="M43" s="56">
        <f t="shared" si="49"/>
        <v>6</v>
      </c>
      <c r="N43" s="56">
        <f t="shared" si="49"/>
        <v>6</v>
      </c>
      <c r="O43" s="56">
        <f t="shared" si="49"/>
        <v>6</v>
      </c>
      <c r="P43" s="56">
        <f t="shared" si="49"/>
        <v>6</v>
      </c>
      <c r="Q43" s="56">
        <f t="shared" si="49"/>
        <v>6</v>
      </c>
      <c r="R43" s="56">
        <f t="shared" si="49"/>
        <v>6</v>
      </c>
      <c r="S43" s="56">
        <f t="shared" si="49"/>
        <v>6</v>
      </c>
      <c r="T43" s="56">
        <f t="shared" ref="T43" si="50">T45+T47+T49</f>
        <v>6</v>
      </c>
      <c r="U43" s="53">
        <v>0</v>
      </c>
      <c r="V43" s="53">
        <v>0</v>
      </c>
      <c r="W43" s="56">
        <f t="shared" ref="W43:AS43" si="51">W45+W47+W49</f>
        <v>8</v>
      </c>
      <c r="X43" s="56">
        <f t="shared" si="51"/>
        <v>8</v>
      </c>
      <c r="Y43" s="56">
        <f t="shared" si="51"/>
        <v>8</v>
      </c>
      <c r="Z43" s="56">
        <f t="shared" si="51"/>
        <v>8</v>
      </c>
      <c r="AA43" s="56">
        <f t="shared" si="51"/>
        <v>8</v>
      </c>
      <c r="AB43" s="56">
        <f t="shared" si="51"/>
        <v>8</v>
      </c>
      <c r="AC43" s="56">
        <f t="shared" si="51"/>
        <v>8</v>
      </c>
      <c r="AD43" s="56">
        <f t="shared" si="51"/>
        <v>8</v>
      </c>
      <c r="AE43" s="56">
        <f t="shared" si="51"/>
        <v>8</v>
      </c>
      <c r="AF43" s="56">
        <f t="shared" si="51"/>
        <v>8</v>
      </c>
      <c r="AG43" s="56">
        <f t="shared" si="51"/>
        <v>8</v>
      </c>
      <c r="AH43" s="56">
        <f t="shared" si="51"/>
        <v>8</v>
      </c>
      <c r="AI43" s="56">
        <f t="shared" si="51"/>
        <v>8</v>
      </c>
      <c r="AJ43" s="56">
        <f t="shared" si="51"/>
        <v>8</v>
      </c>
      <c r="AK43" s="56">
        <f t="shared" si="51"/>
        <v>8</v>
      </c>
      <c r="AL43" s="56">
        <f t="shared" si="51"/>
        <v>8</v>
      </c>
      <c r="AM43" s="56">
        <f t="shared" si="51"/>
        <v>8</v>
      </c>
      <c r="AN43" s="56">
        <f t="shared" si="51"/>
        <v>8</v>
      </c>
      <c r="AO43" s="56">
        <f t="shared" si="51"/>
        <v>0</v>
      </c>
      <c r="AP43" s="56">
        <f t="shared" si="51"/>
        <v>0</v>
      </c>
      <c r="AQ43" s="56">
        <f t="shared" si="51"/>
        <v>36</v>
      </c>
      <c r="AR43" s="56">
        <f t="shared" si="51"/>
        <v>0</v>
      </c>
      <c r="AS43" s="56">
        <f t="shared" si="51"/>
        <v>0</v>
      </c>
      <c r="AT43" s="56">
        <f t="shared" ref="AT43:AV43" si="52">AT45+AT47+AT49</f>
        <v>0</v>
      </c>
      <c r="AU43" s="56">
        <f t="shared" si="52"/>
        <v>36</v>
      </c>
      <c r="AV43" s="56">
        <f t="shared" si="52"/>
        <v>0</v>
      </c>
      <c r="AW43" s="46" t="s">
        <v>15</v>
      </c>
      <c r="AX43" s="50" t="s">
        <v>15</v>
      </c>
      <c r="AY43" s="50" t="s">
        <v>15</v>
      </c>
      <c r="AZ43" s="50" t="s">
        <v>15</v>
      </c>
      <c r="BA43" s="50" t="s">
        <v>15</v>
      </c>
      <c r="BB43" s="50" t="s">
        <v>15</v>
      </c>
      <c r="BC43" s="51" t="s">
        <v>15</v>
      </c>
      <c r="BD43" s="47">
        <f t="shared" ref="BD43:BD48" si="53">SUM(D43:AS43)</f>
        <v>282</v>
      </c>
    </row>
    <row r="44" spans="1:56" ht="9.1999999999999993" customHeight="1" x14ac:dyDescent="0.2">
      <c r="A44" s="75"/>
      <c r="B44" s="79"/>
      <c r="C44" s="35" t="s">
        <v>2</v>
      </c>
      <c r="D44" s="56">
        <f>D46+D48+D50</f>
        <v>3</v>
      </c>
      <c r="E44" s="56">
        <f t="shared" ref="E44:S44" si="54">E46+E48+E50</f>
        <v>3</v>
      </c>
      <c r="F44" s="56">
        <f t="shared" si="54"/>
        <v>3</v>
      </c>
      <c r="G44" s="56">
        <f t="shared" si="54"/>
        <v>3</v>
      </c>
      <c r="H44" s="56">
        <f t="shared" si="54"/>
        <v>3</v>
      </c>
      <c r="I44" s="56">
        <f t="shared" si="54"/>
        <v>3</v>
      </c>
      <c r="J44" s="56">
        <f t="shared" si="54"/>
        <v>3</v>
      </c>
      <c r="K44" s="56">
        <f t="shared" si="54"/>
        <v>3</v>
      </c>
      <c r="L44" s="56">
        <f t="shared" si="54"/>
        <v>3</v>
      </c>
      <c r="M44" s="56">
        <f t="shared" si="54"/>
        <v>3</v>
      </c>
      <c r="N44" s="56">
        <f t="shared" si="54"/>
        <v>3</v>
      </c>
      <c r="O44" s="56">
        <f t="shared" si="54"/>
        <v>3</v>
      </c>
      <c r="P44" s="56">
        <f t="shared" si="54"/>
        <v>3</v>
      </c>
      <c r="Q44" s="56">
        <f t="shared" si="54"/>
        <v>3</v>
      </c>
      <c r="R44" s="56">
        <f t="shared" si="54"/>
        <v>3</v>
      </c>
      <c r="S44" s="56">
        <f t="shared" si="54"/>
        <v>3</v>
      </c>
      <c r="T44" s="56">
        <f t="shared" ref="T44" si="55">T46+T48+T50</f>
        <v>3</v>
      </c>
      <c r="U44" s="53">
        <v>0</v>
      </c>
      <c r="V44" s="53">
        <v>0</v>
      </c>
      <c r="W44" s="56">
        <f t="shared" ref="W44:AS44" si="56">W46+W48+W50</f>
        <v>4</v>
      </c>
      <c r="X44" s="56">
        <f t="shared" si="56"/>
        <v>4</v>
      </c>
      <c r="Y44" s="56">
        <f t="shared" si="56"/>
        <v>4</v>
      </c>
      <c r="Z44" s="56">
        <f t="shared" si="56"/>
        <v>4</v>
      </c>
      <c r="AA44" s="56">
        <f t="shared" si="56"/>
        <v>4</v>
      </c>
      <c r="AB44" s="56">
        <f t="shared" si="56"/>
        <v>4</v>
      </c>
      <c r="AC44" s="56">
        <f t="shared" si="56"/>
        <v>4</v>
      </c>
      <c r="AD44" s="56">
        <f t="shared" si="56"/>
        <v>4</v>
      </c>
      <c r="AE44" s="56">
        <f t="shared" si="56"/>
        <v>4</v>
      </c>
      <c r="AF44" s="56">
        <f t="shared" si="56"/>
        <v>4</v>
      </c>
      <c r="AG44" s="56">
        <f t="shared" si="56"/>
        <v>4</v>
      </c>
      <c r="AH44" s="56">
        <f t="shared" si="56"/>
        <v>4</v>
      </c>
      <c r="AI44" s="56">
        <f t="shared" si="56"/>
        <v>4</v>
      </c>
      <c r="AJ44" s="56">
        <f t="shared" si="56"/>
        <v>4</v>
      </c>
      <c r="AK44" s="56">
        <f t="shared" si="56"/>
        <v>4</v>
      </c>
      <c r="AL44" s="56">
        <f t="shared" si="56"/>
        <v>4</v>
      </c>
      <c r="AM44" s="56">
        <f t="shared" si="56"/>
        <v>4</v>
      </c>
      <c r="AN44" s="56">
        <f t="shared" si="56"/>
        <v>4</v>
      </c>
      <c r="AO44" s="56">
        <f t="shared" si="56"/>
        <v>0</v>
      </c>
      <c r="AP44" s="56">
        <f t="shared" si="56"/>
        <v>0</v>
      </c>
      <c r="AQ44" s="56">
        <f t="shared" si="56"/>
        <v>0</v>
      </c>
      <c r="AR44" s="56">
        <f t="shared" si="56"/>
        <v>0</v>
      </c>
      <c r="AS44" s="56">
        <f t="shared" si="56"/>
        <v>0</v>
      </c>
      <c r="AT44" s="56">
        <f t="shared" ref="AT44:AV44" si="57">AT46+AT48+AT50</f>
        <v>0</v>
      </c>
      <c r="AU44" s="56">
        <f t="shared" si="57"/>
        <v>0</v>
      </c>
      <c r="AV44" s="56">
        <f t="shared" si="57"/>
        <v>0</v>
      </c>
      <c r="AW44" s="46" t="s">
        <v>15</v>
      </c>
      <c r="AX44" s="50" t="s">
        <v>15</v>
      </c>
      <c r="AY44" s="50" t="s">
        <v>15</v>
      </c>
      <c r="AZ44" s="50" t="s">
        <v>15</v>
      </c>
      <c r="BA44" s="50" t="s">
        <v>15</v>
      </c>
      <c r="BB44" s="50" t="s">
        <v>15</v>
      </c>
      <c r="BC44" s="51" t="s">
        <v>15</v>
      </c>
      <c r="BD44" s="47">
        <f t="shared" si="53"/>
        <v>123</v>
      </c>
    </row>
    <row r="45" spans="1:56" ht="9.1999999999999993" customHeight="1" x14ac:dyDescent="0.2">
      <c r="A45" s="72" t="s">
        <v>108</v>
      </c>
      <c r="B45" s="76" t="s">
        <v>107</v>
      </c>
      <c r="C45" s="34" t="s">
        <v>1</v>
      </c>
      <c r="D45" s="52">
        <v>6</v>
      </c>
      <c r="E45" s="52">
        <v>6</v>
      </c>
      <c r="F45" s="52">
        <v>6</v>
      </c>
      <c r="G45" s="52">
        <v>6</v>
      </c>
      <c r="H45" s="52">
        <v>6</v>
      </c>
      <c r="I45" s="52">
        <v>6</v>
      </c>
      <c r="J45" s="52">
        <v>6</v>
      </c>
      <c r="K45" s="52">
        <v>6</v>
      </c>
      <c r="L45" s="52">
        <v>6</v>
      </c>
      <c r="M45" s="52">
        <v>6</v>
      </c>
      <c r="N45" s="52">
        <v>6</v>
      </c>
      <c r="O45" s="52">
        <v>6</v>
      </c>
      <c r="P45" s="52">
        <v>6</v>
      </c>
      <c r="Q45" s="52">
        <v>6</v>
      </c>
      <c r="R45" s="52">
        <v>6</v>
      </c>
      <c r="S45" s="52">
        <v>6</v>
      </c>
      <c r="T45" s="52">
        <v>6</v>
      </c>
      <c r="U45" s="53">
        <v>0</v>
      </c>
      <c r="V45" s="53">
        <v>0</v>
      </c>
      <c r="W45" s="52">
        <v>8</v>
      </c>
      <c r="X45" s="52">
        <v>8</v>
      </c>
      <c r="Y45" s="52">
        <v>8</v>
      </c>
      <c r="Z45" s="52">
        <v>8</v>
      </c>
      <c r="AA45" s="52">
        <v>8</v>
      </c>
      <c r="AB45" s="52">
        <v>8</v>
      </c>
      <c r="AC45" s="52">
        <v>8</v>
      </c>
      <c r="AD45" s="52">
        <v>8</v>
      </c>
      <c r="AE45" s="52">
        <v>8</v>
      </c>
      <c r="AF45" s="52">
        <v>8</v>
      </c>
      <c r="AG45" s="52">
        <v>8</v>
      </c>
      <c r="AH45" s="52">
        <v>8</v>
      </c>
      <c r="AI45" s="52">
        <v>8</v>
      </c>
      <c r="AJ45" s="52">
        <v>8</v>
      </c>
      <c r="AK45" s="52">
        <v>8</v>
      </c>
      <c r="AL45" s="52">
        <v>8</v>
      </c>
      <c r="AM45" s="52">
        <v>8</v>
      </c>
      <c r="AN45" s="52">
        <v>8</v>
      </c>
      <c r="AO45" s="52"/>
      <c r="AP45" s="52"/>
      <c r="AQ45" s="52"/>
      <c r="AR45" s="52"/>
      <c r="AS45" s="52"/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53"/>
        <v>246</v>
      </c>
    </row>
    <row r="46" spans="1:56" ht="9.1999999999999993" customHeight="1" x14ac:dyDescent="0.2">
      <c r="A46" s="73"/>
      <c r="B46" s="77"/>
      <c r="C46" s="35" t="s">
        <v>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3</v>
      </c>
      <c r="L46" s="55">
        <v>3</v>
      </c>
      <c r="M46" s="55">
        <v>3</v>
      </c>
      <c r="N46" s="55">
        <v>3</v>
      </c>
      <c r="O46" s="55">
        <v>3</v>
      </c>
      <c r="P46" s="55">
        <v>3</v>
      </c>
      <c r="Q46" s="55">
        <v>3</v>
      </c>
      <c r="R46" s="55">
        <v>3</v>
      </c>
      <c r="S46" s="55">
        <v>3</v>
      </c>
      <c r="T46" s="55">
        <v>3</v>
      </c>
      <c r="U46" s="53">
        <v>0</v>
      </c>
      <c r="V46" s="53">
        <v>0</v>
      </c>
      <c r="W46" s="55">
        <v>4</v>
      </c>
      <c r="X46" s="55">
        <v>4</v>
      </c>
      <c r="Y46" s="55">
        <v>4</v>
      </c>
      <c r="Z46" s="55">
        <v>4</v>
      </c>
      <c r="AA46" s="55">
        <v>4</v>
      </c>
      <c r="AB46" s="55">
        <v>4</v>
      </c>
      <c r="AC46" s="55">
        <v>4</v>
      </c>
      <c r="AD46" s="55">
        <v>4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4</v>
      </c>
      <c r="AL46" s="55">
        <v>4</v>
      </c>
      <c r="AM46" s="55">
        <v>4</v>
      </c>
      <c r="AN46" s="55">
        <v>4</v>
      </c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53"/>
        <v>123</v>
      </c>
    </row>
    <row r="47" spans="1:56" ht="9.1999999999999993" customHeight="1" x14ac:dyDescent="0.2">
      <c r="A47" s="72" t="s">
        <v>60</v>
      </c>
      <c r="B47" s="76" t="s">
        <v>52</v>
      </c>
      <c r="C47" s="34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>
        <v>0</v>
      </c>
      <c r="V47" s="53">
        <v>0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>
        <v>36</v>
      </c>
      <c r="AR47" s="52"/>
      <c r="AS47" s="52"/>
      <c r="AT47" s="52"/>
      <c r="AU47" s="52"/>
      <c r="AV47" s="52"/>
      <c r="AW47" s="46" t="s">
        <v>15</v>
      </c>
      <c r="AX47" s="63" t="s">
        <v>15</v>
      </c>
      <c r="AY47" s="63" t="s">
        <v>15</v>
      </c>
      <c r="AZ47" s="63" t="s">
        <v>15</v>
      </c>
      <c r="BA47" s="63" t="s">
        <v>15</v>
      </c>
      <c r="BB47" s="63" t="s">
        <v>15</v>
      </c>
      <c r="BC47" s="64" t="s">
        <v>15</v>
      </c>
      <c r="BD47" s="47">
        <f t="shared" si="53"/>
        <v>36</v>
      </c>
    </row>
    <row r="48" spans="1:56" ht="9.1999999999999993" customHeight="1" x14ac:dyDescent="0.2">
      <c r="A48" s="73"/>
      <c r="B48" s="77"/>
      <c r="C48" s="35" t="s">
        <v>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3">
        <v>0</v>
      </c>
      <c r="V48" s="53">
        <v>0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46" t="s">
        <v>15</v>
      </c>
      <c r="AX48" s="63" t="s">
        <v>15</v>
      </c>
      <c r="AY48" s="63" t="s">
        <v>15</v>
      </c>
      <c r="AZ48" s="63" t="s">
        <v>15</v>
      </c>
      <c r="BA48" s="63" t="s">
        <v>15</v>
      </c>
      <c r="BB48" s="63" t="s">
        <v>15</v>
      </c>
      <c r="BC48" s="64" t="s">
        <v>15</v>
      </c>
      <c r="BD48" s="47">
        <f t="shared" si="53"/>
        <v>0</v>
      </c>
    </row>
    <row r="49" spans="1:56" ht="9.1999999999999993" customHeight="1" x14ac:dyDescent="0.2">
      <c r="A49" s="72" t="s">
        <v>61</v>
      </c>
      <c r="B49" s="76" t="s">
        <v>53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>
        <v>0</v>
      </c>
      <c r="V49" s="53">
        <v>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36</v>
      </c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ref="BD49:BD50" si="58">SUM(D49:AS49)</f>
        <v>0</v>
      </c>
    </row>
    <row r="50" spans="1:56" ht="9.1999999999999993" customHeight="1" x14ac:dyDescent="0.2">
      <c r="A50" s="73"/>
      <c r="B50" s="77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3">
        <v>0</v>
      </c>
      <c r="V50" s="53">
        <v>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58"/>
        <v>0</v>
      </c>
    </row>
    <row r="51" spans="1:56" ht="9.1999999999999993" customHeight="1" x14ac:dyDescent="0.2">
      <c r="A51" s="74" t="s">
        <v>83</v>
      </c>
      <c r="B51" s="78" t="s">
        <v>109</v>
      </c>
      <c r="C51" s="34" t="s">
        <v>1</v>
      </c>
      <c r="D51" s="56">
        <f>D53+D55+D57</f>
        <v>0</v>
      </c>
      <c r="E51" s="56">
        <f t="shared" ref="E51:S51" si="59">E53+E55+E57</f>
        <v>0</v>
      </c>
      <c r="F51" s="56">
        <f t="shared" si="59"/>
        <v>0</v>
      </c>
      <c r="G51" s="56">
        <f t="shared" si="59"/>
        <v>0</v>
      </c>
      <c r="H51" s="56">
        <f t="shared" si="59"/>
        <v>0</v>
      </c>
      <c r="I51" s="56">
        <f t="shared" si="59"/>
        <v>0</v>
      </c>
      <c r="J51" s="56">
        <f t="shared" si="59"/>
        <v>0</v>
      </c>
      <c r="K51" s="56">
        <f t="shared" si="59"/>
        <v>0</v>
      </c>
      <c r="L51" s="56">
        <f t="shared" si="59"/>
        <v>0</v>
      </c>
      <c r="M51" s="56">
        <f t="shared" si="59"/>
        <v>0</v>
      </c>
      <c r="N51" s="56">
        <f t="shared" si="59"/>
        <v>0</v>
      </c>
      <c r="O51" s="56">
        <f t="shared" si="59"/>
        <v>0</v>
      </c>
      <c r="P51" s="56">
        <f t="shared" si="59"/>
        <v>0</v>
      </c>
      <c r="Q51" s="56">
        <f t="shared" si="59"/>
        <v>0</v>
      </c>
      <c r="R51" s="56">
        <f t="shared" si="59"/>
        <v>0</v>
      </c>
      <c r="S51" s="56">
        <f t="shared" si="59"/>
        <v>0</v>
      </c>
      <c r="T51" s="56">
        <f t="shared" ref="T51" si="60">T53+T55+T57</f>
        <v>0</v>
      </c>
      <c r="U51" s="53">
        <v>0</v>
      </c>
      <c r="V51" s="53">
        <v>0</v>
      </c>
      <c r="W51" s="56">
        <f t="shared" ref="W51:AS51" si="61">W53+W55+W57</f>
        <v>4</v>
      </c>
      <c r="X51" s="56">
        <f t="shared" si="61"/>
        <v>4</v>
      </c>
      <c r="Y51" s="56">
        <f t="shared" si="61"/>
        <v>4</v>
      </c>
      <c r="Z51" s="56">
        <f t="shared" si="61"/>
        <v>4</v>
      </c>
      <c r="AA51" s="56">
        <f t="shared" si="61"/>
        <v>4</v>
      </c>
      <c r="AB51" s="56">
        <f t="shared" si="61"/>
        <v>4</v>
      </c>
      <c r="AC51" s="56">
        <f t="shared" si="61"/>
        <v>4</v>
      </c>
      <c r="AD51" s="56">
        <f t="shared" si="61"/>
        <v>4</v>
      </c>
      <c r="AE51" s="56">
        <f t="shared" si="61"/>
        <v>4</v>
      </c>
      <c r="AF51" s="56">
        <f t="shared" si="61"/>
        <v>4</v>
      </c>
      <c r="AG51" s="56">
        <f t="shared" si="61"/>
        <v>4</v>
      </c>
      <c r="AH51" s="56">
        <f t="shared" si="61"/>
        <v>4</v>
      </c>
      <c r="AI51" s="56">
        <f t="shared" si="61"/>
        <v>4</v>
      </c>
      <c r="AJ51" s="56">
        <f t="shared" si="61"/>
        <v>4</v>
      </c>
      <c r="AK51" s="56">
        <f t="shared" si="61"/>
        <v>4</v>
      </c>
      <c r="AL51" s="56">
        <f t="shared" si="61"/>
        <v>4</v>
      </c>
      <c r="AM51" s="56">
        <f t="shared" si="61"/>
        <v>4</v>
      </c>
      <c r="AN51" s="56">
        <f t="shared" si="61"/>
        <v>4</v>
      </c>
      <c r="AO51" s="56">
        <f t="shared" si="61"/>
        <v>0</v>
      </c>
      <c r="AP51" s="56">
        <f t="shared" si="61"/>
        <v>0</v>
      </c>
      <c r="AQ51" s="56">
        <f t="shared" si="61"/>
        <v>0</v>
      </c>
      <c r="AR51" s="56">
        <f t="shared" si="61"/>
        <v>36</v>
      </c>
      <c r="AS51" s="56">
        <f t="shared" si="61"/>
        <v>0</v>
      </c>
      <c r="AT51" s="56">
        <f t="shared" ref="AT51:AV51" si="62">AT53+AT55+AT57</f>
        <v>0</v>
      </c>
      <c r="AU51" s="56">
        <f t="shared" si="62"/>
        <v>0</v>
      </c>
      <c r="AV51" s="56">
        <f t="shared" si="62"/>
        <v>36</v>
      </c>
      <c r="AW51" s="46" t="s">
        <v>15</v>
      </c>
      <c r="AX51" s="50" t="s">
        <v>15</v>
      </c>
      <c r="AY51" s="50" t="s">
        <v>15</v>
      </c>
      <c r="AZ51" s="50" t="s">
        <v>15</v>
      </c>
      <c r="BA51" s="50" t="s">
        <v>15</v>
      </c>
      <c r="BB51" s="50" t="s">
        <v>15</v>
      </c>
      <c r="BC51" s="51" t="s">
        <v>15</v>
      </c>
      <c r="BD51" s="47">
        <f t="shared" si="43"/>
        <v>108</v>
      </c>
    </row>
    <row r="52" spans="1:56" ht="9.1999999999999993" customHeight="1" x14ac:dyDescent="0.2">
      <c r="A52" s="75"/>
      <c r="B52" s="79"/>
      <c r="C52" s="35" t="s">
        <v>2</v>
      </c>
      <c r="D52" s="56">
        <f>D54+D56+D58</f>
        <v>0</v>
      </c>
      <c r="E52" s="56">
        <f t="shared" ref="E52:S52" si="63">E54+E56+E58</f>
        <v>0</v>
      </c>
      <c r="F52" s="56">
        <f t="shared" si="63"/>
        <v>0</v>
      </c>
      <c r="G52" s="56">
        <f t="shared" si="63"/>
        <v>0</v>
      </c>
      <c r="H52" s="56">
        <f t="shared" si="63"/>
        <v>0</v>
      </c>
      <c r="I52" s="56">
        <f t="shared" si="63"/>
        <v>0</v>
      </c>
      <c r="J52" s="56">
        <f t="shared" si="63"/>
        <v>0</v>
      </c>
      <c r="K52" s="56">
        <f t="shared" si="63"/>
        <v>0</v>
      </c>
      <c r="L52" s="56">
        <f t="shared" si="63"/>
        <v>0</v>
      </c>
      <c r="M52" s="56">
        <f t="shared" si="63"/>
        <v>0</v>
      </c>
      <c r="N52" s="56">
        <f t="shared" si="63"/>
        <v>0</v>
      </c>
      <c r="O52" s="56">
        <f t="shared" si="63"/>
        <v>0</v>
      </c>
      <c r="P52" s="56">
        <f t="shared" si="63"/>
        <v>0</v>
      </c>
      <c r="Q52" s="56">
        <f t="shared" si="63"/>
        <v>0</v>
      </c>
      <c r="R52" s="56">
        <f t="shared" si="63"/>
        <v>0</v>
      </c>
      <c r="S52" s="56">
        <f t="shared" si="63"/>
        <v>0</v>
      </c>
      <c r="T52" s="56">
        <f t="shared" ref="T52" si="64">T54+T56+T58</f>
        <v>0</v>
      </c>
      <c r="U52" s="53">
        <v>0</v>
      </c>
      <c r="V52" s="53">
        <v>0</v>
      </c>
      <c r="W52" s="56">
        <f t="shared" ref="W52:AS52" si="65">W54+W56+W58</f>
        <v>2</v>
      </c>
      <c r="X52" s="56">
        <f t="shared" si="65"/>
        <v>2</v>
      </c>
      <c r="Y52" s="56">
        <f t="shared" si="65"/>
        <v>2</v>
      </c>
      <c r="Z52" s="56">
        <f t="shared" si="65"/>
        <v>2</v>
      </c>
      <c r="AA52" s="56">
        <f t="shared" si="65"/>
        <v>2</v>
      </c>
      <c r="AB52" s="56">
        <f t="shared" si="65"/>
        <v>2</v>
      </c>
      <c r="AC52" s="56">
        <f t="shared" si="65"/>
        <v>2</v>
      </c>
      <c r="AD52" s="56">
        <f t="shared" si="65"/>
        <v>2</v>
      </c>
      <c r="AE52" s="56">
        <f t="shared" si="65"/>
        <v>2</v>
      </c>
      <c r="AF52" s="56">
        <f t="shared" si="65"/>
        <v>2</v>
      </c>
      <c r="AG52" s="56">
        <f t="shared" si="65"/>
        <v>2</v>
      </c>
      <c r="AH52" s="56">
        <f t="shared" si="65"/>
        <v>2</v>
      </c>
      <c r="AI52" s="56">
        <f t="shared" si="65"/>
        <v>2</v>
      </c>
      <c r="AJ52" s="56">
        <f t="shared" si="65"/>
        <v>2</v>
      </c>
      <c r="AK52" s="56">
        <f t="shared" si="65"/>
        <v>2</v>
      </c>
      <c r="AL52" s="56">
        <f t="shared" si="65"/>
        <v>2</v>
      </c>
      <c r="AM52" s="56">
        <f t="shared" si="65"/>
        <v>2</v>
      </c>
      <c r="AN52" s="56">
        <f t="shared" si="65"/>
        <v>2</v>
      </c>
      <c r="AO52" s="56">
        <f t="shared" si="65"/>
        <v>0</v>
      </c>
      <c r="AP52" s="56">
        <f t="shared" si="65"/>
        <v>0</v>
      </c>
      <c r="AQ52" s="56">
        <f t="shared" si="65"/>
        <v>0</v>
      </c>
      <c r="AR52" s="56">
        <f t="shared" si="65"/>
        <v>0</v>
      </c>
      <c r="AS52" s="56">
        <f t="shared" si="65"/>
        <v>0</v>
      </c>
      <c r="AT52" s="56">
        <f t="shared" ref="AT52:AV52" si="66">AT54+AT56+AT58</f>
        <v>0</v>
      </c>
      <c r="AU52" s="56">
        <f t="shared" si="66"/>
        <v>0</v>
      </c>
      <c r="AV52" s="56">
        <f t="shared" si="66"/>
        <v>0</v>
      </c>
      <c r="AW52" s="46" t="s">
        <v>15</v>
      </c>
      <c r="AX52" s="50" t="s">
        <v>15</v>
      </c>
      <c r="AY52" s="50" t="s">
        <v>15</v>
      </c>
      <c r="AZ52" s="50" t="s">
        <v>15</v>
      </c>
      <c r="BA52" s="50" t="s">
        <v>15</v>
      </c>
      <c r="BB52" s="50" t="s">
        <v>15</v>
      </c>
      <c r="BC52" s="51" t="s">
        <v>15</v>
      </c>
      <c r="BD52" s="47">
        <f t="shared" si="43"/>
        <v>36</v>
      </c>
    </row>
    <row r="53" spans="1:56" ht="9.1999999999999993" customHeight="1" x14ac:dyDescent="0.2">
      <c r="A53" s="72" t="s">
        <v>110</v>
      </c>
      <c r="B53" s="76" t="s">
        <v>111</v>
      </c>
      <c r="C53" s="34" t="s">
        <v>1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>
        <v>0</v>
      </c>
      <c r="V53" s="53">
        <v>0</v>
      </c>
      <c r="W53" s="52">
        <v>4</v>
      </c>
      <c r="X53" s="52">
        <v>4</v>
      </c>
      <c r="Y53" s="52">
        <v>4</v>
      </c>
      <c r="Z53" s="52">
        <v>4</v>
      </c>
      <c r="AA53" s="52">
        <v>4</v>
      </c>
      <c r="AB53" s="52">
        <v>4</v>
      </c>
      <c r="AC53" s="52">
        <v>4</v>
      </c>
      <c r="AD53" s="52">
        <v>4</v>
      </c>
      <c r="AE53" s="52">
        <v>4</v>
      </c>
      <c r="AF53" s="52">
        <v>4</v>
      </c>
      <c r="AG53" s="52">
        <v>4</v>
      </c>
      <c r="AH53" s="52">
        <v>4</v>
      </c>
      <c r="AI53" s="52">
        <v>4</v>
      </c>
      <c r="AJ53" s="52">
        <v>4</v>
      </c>
      <c r="AK53" s="52">
        <v>4</v>
      </c>
      <c r="AL53" s="52">
        <v>4</v>
      </c>
      <c r="AM53" s="52">
        <v>4</v>
      </c>
      <c r="AN53" s="52">
        <v>4</v>
      </c>
      <c r="AO53" s="52"/>
      <c r="AP53" s="52"/>
      <c r="AQ53" s="52"/>
      <c r="AR53" s="52"/>
      <c r="AS53" s="52"/>
      <c r="AT53" s="52"/>
      <c r="AU53" s="52"/>
      <c r="AV53" s="52"/>
      <c r="AW53" s="46" t="s">
        <v>15</v>
      </c>
      <c r="AX53" s="63" t="s">
        <v>15</v>
      </c>
      <c r="AY53" s="63" t="s">
        <v>15</v>
      </c>
      <c r="AZ53" s="63" t="s">
        <v>15</v>
      </c>
      <c r="BA53" s="63" t="s">
        <v>15</v>
      </c>
      <c r="BB53" s="63" t="s">
        <v>15</v>
      </c>
      <c r="BC53" s="64" t="s">
        <v>15</v>
      </c>
      <c r="BD53" s="47">
        <f t="shared" si="43"/>
        <v>72</v>
      </c>
    </row>
    <row r="54" spans="1:56" ht="9.1999999999999993" customHeight="1" x14ac:dyDescent="0.2">
      <c r="A54" s="73"/>
      <c r="B54" s="77"/>
      <c r="C54" s="35" t="s">
        <v>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3">
        <v>0</v>
      </c>
      <c r="V54" s="53">
        <v>0</v>
      </c>
      <c r="W54" s="55">
        <v>2</v>
      </c>
      <c r="X54" s="55">
        <v>2</v>
      </c>
      <c r="Y54" s="55">
        <v>2</v>
      </c>
      <c r="Z54" s="55">
        <v>2</v>
      </c>
      <c r="AA54" s="55">
        <v>2</v>
      </c>
      <c r="AB54" s="55">
        <v>2</v>
      </c>
      <c r="AC54" s="55">
        <v>2</v>
      </c>
      <c r="AD54" s="55">
        <v>2</v>
      </c>
      <c r="AE54" s="55">
        <v>2</v>
      </c>
      <c r="AF54" s="55">
        <v>2</v>
      </c>
      <c r="AG54" s="55">
        <v>2</v>
      </c>
      <c r="AH54" s="55">
        <v>2</v>
      </c>
      <c r="AI54" s="55">
        <v>2</v>
      </c>
      <c r="AJ54" s="55">
        <v>2</v>
      </c>
      <c r="AK54" s="55">
        <v>2</v>
      </c>
      <c r="AL54" s="55">
        <v>2</v>
      </c>
      <c r="AM54" s="55">
        <v>2</v>
      </c>
      <c r="AN54" s="55">
        <v>2</v>
      </c>
      <c r="AO54" s="55"/>
      <c r="AP54" s="55"/>
      <c r="AQ54" s="55"/>
      <c r="AR54" s="55"/>
      <c r="AS54" s="55"/>
      <c r="AT54" s="55"/>
      <c r="AU54" s="55"/>
      <c r="AV54" s="55"/>
      <c r="AW54" s="46" t="s">
        <v>15</v>
      </c>
      <c r="AX54" s="63" t="s">
        <v>15</v>
      </c>
      <c r="AY54" s="63" t="s">
        <v>15</v>
      </c>
      <c r="AZ54" s="63" t="s">
        <v>15</v>
      </c>
      <c r="BA54" s="63" t="s">
        <v>15</v>
      </c>
      <c r="BB54" s="63" t="s">
        <v>15</v>
      </c>
      <c r="BC54" s="64" t="s">
        <v>15</v>
      </c>
      <c r="BD54" s="47">
        <f t="shared" si="43"/>
        <v>36</v>
      </c>
    </row>
    <row r="55" spans="1:56" ht="9.1999999999999993" customHeight="1" x14ac:dyDescent="0.2">
      <c r="A55" s="72" t="s">
        <v>84</v>
      </c>
      <c r="B55" s="76" t="s">
        <v>52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>
        <v>0</v>
      </c>
      <c r="V55" s="53">
        <v>0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36</v>
      </c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43"/>
        <v>36</v>
      </c>
    </row>
    <row r="56" spans="1:56" ht="9.1999999999999993" customHeight="1" x14ac:dyDescent="0.2">
      <c r="A56" s="73"/>
      <c r="B56" s="77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3">
        <v>0</v>
      </c>
      <c r="V56" s="53">
        <v>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43"/>
        <v>0</v>
      </c>
    </row>
    <row r="57" spans="1:56" ht="9.1999999999999993" customHeight="1" x14ac:dyDescent="0.2">
      <c r="A57" s="72" t="s">
        <v>85</v>
      </c>
      <c r="B57" s="76" t="s">
        <v>53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>
        <v>36</v>
      </c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43"/>
        <v>0</v>
      </c>
    </row>
    <row r="58" spans="1:56" ht="9.1999999999999993" customHeight="1" x14ac:dyDescent="0.2">
      <c r="A58" s="73"/>
      <c r="B58" s="77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43"/>
        <v>0</v>
      </c>
    </row>
    <row r="59" spans="1:56" ht="11.25" customHeight="1" x14ac:dyDescent="0.15">
      <c r="A59" s="80" t="s">
        <v>7</v>
      </c>
      <c r="B59" s="81"/>
      <c r="C59" s="82"/>
      <c r="D59" s="57" t="s">
        <v>14</v>
      </c>
      <c r="E59" s="57" t="s">
        <v>14</v>
      </c>
      <c r="F59" s="57" t="s">
        <v>14</v>
      </c>
      <c r="G59" s="57" t="s">
        <v>14</v>
      </c>
      <c r="H59" s="57" t="s">
        <v>14</v>
      </c>
      <c r="I59" s="57" t="s">
        <v>14</v>
      </c>
      <c r="J59" s="57" t="s">
        <v>14</v>
      </c>
      <c r="K59" s="57" t="s">
        <v>14</v>
      </c>
      <c r="L59" s="57" t="s">
        <v>14</v>
      </c>
      <c r="M59" s="57" t="s">
        <v>14</v>
      </c>
      <c r="N59" s="57" t="s">
        <v>18</v>
      </c>
      <c r="O59" s="57" t="s">
        <v>14</v>
      </c>
      <c r="P59" s="57" t="s">
        <v>14</v>
      </c>
      <c r="Q59" s="57" t="s">
        <v>14</v>
      </c>
      <c r="R59" s="57" t="s">
        <v>14</v>
      </c>
      <c r="S59" s="57" t="s">
        <v>14</v>
      </c>
      <c r="T59" s="57" t="s">
        <v>14</v>
      </c>
      <c r="U59" s="49">
        <v>0</v>
      </c>
      <c r="V59" s="49">
        <v>0</v>
      </c>
      <c r="W59" s="57" t="s">
        <v>14</v>
      </c>
      <c r="X59" s="57" t="s">
        <v>14</v>
      </c>
      <c r="Y59" s="57" t="s">
        <v>14</v>
      </c>
      <c r="Z59" s="57" t="s">
        <v>14</v>
      </c>
      <c r="AA59" s="57" t="s">
        <v>14</v>
      </c>
      <c r="AB59" s="57" t="s">
        <v>14</v>
      </c>
      <c r="AC59" s="57" t="s">
        <v>14</v>
      </c>
      <c r="AD59" s="57" t="s">
        <v>14</v>
      </c>
      <c r="AE59" s="57" t="s">
        <v>14</v>
      </c>
      <c r="AF59" s="57" t="s">
        <v>14</v>
      </c>
      <c r="AG59" s="57" t="s">
        <v>14</v>
      </c>
      <c r="AH59" s="57" t="s">
        <v>14</v>
      </c>
      <c r="AI59" s="57" t="s">
        <v>14</v>
      </c>
      <c r="AJ59" s="57" t="s">
        <v>14</v>
      </c>
      <c r="AK59" s="57" t="s">
        <v>14</v>
      </c>
      <c r="AL59" s="57" t="s">
        <v>14</v>
      </c>
      <c r="AM59" s="57" t="s">
        <v>14</v>
      </c>
      <c r="AN59" s="57" t="s">
        <v>14</v>
      </c>
      <c r="AO59" s="57" t="s">
        <v>14</v>
      </c>
      <c r="AP59" s="57" t="s">
        <v>14</v>
      </c>
      <c r="AQ59" s="57" t="s">
        <v>14</v>
      </c>
      <c r="AR59" s="57" t="s">
        <v>14</v>
      </c>
      <c r="AS59" s="57" t="s">
        <v>14</v>
      </c>
      <c r="AT59" s="57" t="s">
        <v>14</v>
      </c>
      <c r="AU59" s="57" t="s">
        <v>14</v>
      </c>
      <c r="AV59" s="57" t="s">
        <v>14</v>
      </c>
      <c r="AW59" s="46" t="s">
        <v>15</v>
      </c>
      <c r="AX59" s="63" t="s">
        <v>15</v>
      </c>
      <c r="AY59" s="63" t="s">
        <v>15</v>
      </c>
      <c r="AZ59" s="63" t="s">
        <v>15</v>
      </c>
      <c r="BA59" s="63" t="s">
        <v>15</v>
      </c>
      <c r="BB59" s="63" t="s">
        <v>15</v>
      </c>
      <c r="BC59" s="64" t="s">
        <v>15</v>
      </c>
      <c r="BD59" s="54"/>
    </row>
    <row r="60" spans="1:56" ht="11.25" customHeight="1" x14ac:dyDescent="0.15">
      <c r="A60" s="80" t="s">
        <v>8</v>
      </c>
      <c r="B60" s="81"/>
      <c r="C60" s="82"/>
      <c r="D60" s="57" t="s">
        <v>16</v>
      </c>
      <c r="E60" s="57" t="s">
        <v>16</v>
      </c>
      <c r="F60" s="57" t="s">
        <v>16</v>
      </c>
      <c r="G60" s="57" t="s">
        <v>16</v>
      </c>
      <c r="H60" s="57" t="s">
        <v>16</v>
      </c>
      <c r="I60" s="57" t="s">
        <v>16</v>
      </c>
      <c r="J60" s="57" t="s">
        <v>16</v>
      </c>
      <c r="K60" s="57" t="s">
        <v>16</v>
      </c>
      <c r="L60" s="57" t="s">
        <v>16</v>
      </c>
      <c r="M60" s="57" t="s">
        <v>16</v>
      </c>
      <c r="N60" s="57" t="s">
        <v>19</v>
      </c>
      <c r="O60" s="57" t="s">
        <v>16</v>
      </c>
      <c r="P60" s="57" t="s">
        <v>16</v>
      </c>
      <c r="Q60" s="57" t="s">
        <v>16</v>
      </c>
      <c r="R60" s="57" t="s">
        <v>16</v>
      </c>
      <c r="S60" s="57" t="s">
        <v>16</v>
      </c>
      <c r="T60" s="57" t="s">
        <v>16</v>
      </c>
      <c r="U60" s="49">
        <v>0</v>
      </c>
      <c r="V60" s="49">
        <v>0</v>
      </c>
      <c r="W60" s="57" t="s">
        <v>16</v>
      </c>
      <c r="X60" s="57" t="s">
        <v>16</v>
      </c>
      <c r="Y60" s="57" t="s">
        <v>16</v>
      </c>
      <c r="Z60" s="57" t="s">
        <v>16</v>
      </c>
      <c r="AA60" s="57" t="s">
        <v>16</v>
      </c>
      <c r="AB60" s="57" t="s">
        <v>16</v>
      </c>
      <c r="AC60" s="57" t="s">
        <v>16</v>
      </c>
      <c r="AD60" s="57" t="s">
        <v>16</v>
      </c>
      <c r="AE60" s="57" t="s">
        <v>16</v>
      </c>
      <c r="AF60" s="57" t="s">
        <v>16</v>
      </c>
      <c r="AG60" s="57" t="s">
        <v>16</v>
      </c>
      <c r="AH60" s="57" t="s">
        <v>16</v>
      </c>
      <c r="AI60" s="57" t="s">
        <v>16</v>
      </c>
      <c r="AJ60" s="57" t="s">
        <v>16</v>
      </c>
      <c r="AK60" s="57" t="s">
        <v>16</v>
      </c>
      <c r="AL60" s="57" t="s">
        <v>16</v>
      </c>
      <c r="AM60" s="57" t="s">
        <v>16</v>
      </c>
      <c r="AN60" s="57" t="s">
        <v>16</v>
      </c>
      <c r="AO60" s="57" t="s">
        <v>16</v>
      </c>
      <c r="AP60" s="57" t="s">
        <v>16</v>
      </c>
      <c r="AQ60" s="57" t="s">
        <v>15</v>
      </c>
      <c r="AR60" s="57" t="s">
        <v>15</v>
      </c>
      <c r="AS60" s="57" t="s">
        <v>15</v>
      </c>
      <c r="AT60" s="57" t="s">
        <v>15</v>
      </c>
      <c r="AU60" s="57" t="s">
        <v>15</v>
      </c>
      <c r="AV60" s="57" t="s">
        <v>15</v>
      </c>
      <c r="AW60" s="46" t="s">
        <v>15</v>
      </c>
      <c r="AX60" s="63" t="s">
        <v>15</v>
      </c>
      <c r="AY60" s="63" t="s">
        <v>15</v>
      </c>
      <c r="AZ60" s="63" t="s">
        <v>15</v>
      </c>
      <c r="BA60" s="63" t="s">
        <v>15</v>
      </c>
      <c r="BB60" s="63" t="s">
        <v>15</v>
      </c>
      <c r="BC60" s="64" t="s">
        <v>15</v>
      </c>
      <c r="BD60" s="54"/>
    </row>
    <row r="61" spans="1:56" ht="11.25" customHeight="1" x14ac:dyDescent="0.15">
      <c r="A61" s="83" t="s">
        <v>9</v>
      </c>
      <c r="B61" s="84"/>
      <c r="C61" s="85"/>
      <c r="D61" s="57" t="s">
        <v>17</v>
      </c>
      <c r="E61" s="57" t="s">
        <v>17</v>
      </c>
      <c r="F61" s="57" t="s">
        <v>17</v>
      </c>
      <c r="G61" s="57" t="s">
        <v>17</v>
      </c>
      <c r="H61" s="57" t="s">
        <v>17</v>
      </c>
      <c r="I61" s="57" t="s">
        <v>17</v>
      </c>
      <c r="J61" s="57" t="s">
        <v>17</v>
      </c>
      <c r="K61" s="57" t="s">
        <v>17</v>
      </c>
      <c r="L61" s="57" t="s">
        <v>17</v>
      </c>
      <c r="M61" s="57" t="s">
        <v>17</v>
      </c>
      <c r="N61" s="57" t="s">
        <v>20</v>
      </c>
      <c r="O61" s="57" t="s">
        <v>17</v>
      </c>
      <c r="P61" s="57" t="s">
        <v>17</v>
      </c>
      <c r="Q61" s="57" t="s">
        <v>17</v>
      </c>
      <c r="R61" s="57" t="s">
        <v>17</v>
      </c>
      <c r="S61" s="57" t="s">
        <v>17</v>
      </c>
      <c r="T61" s="57" t="s">
        <v>17</v>
      </c>
      <c r="U61" s="49">
        <v>0</v>
      </c>
      <c r="V61" s="49">
        <v>0</v>
      </c>
      <c r="W61" s="57" t="s">
        <v>17</v>
      </c>
      <c r="X61" s="57" t="s">
        <v>17</v>
      </c>
      <c r="Y61" s="57" t="s">
        <v>17</v>
      </c>
      <c r="Z61" s="57" t="s">
        <v>17</v>
      </c>
      <c r="AA61" s="57" t="s">
        <v>17</v>
      </c>
      <c r="AB61" s="57" t="s">
        <v>17</v>
      </c>
      <c r="AC61" s="57" t="s">
        <v>17</v>
      </c>
      <c r="AD61" s="57" t="s">
        <v>17</v>
      </c>
      <c r="AE61" s="57" t="s">
        <v>17</v>
      </c>
      <c r="AF61" s="57" t="s">
        <v>17</v>
      </c>
      <c r="AG61" s="57" t="s">
        <v>17</v>
      </c>
      <c r="AH61" s="57" t="s">
        <v>17</v>
      </c>
      <c r="AI61" s="57" t="s">
        <v>17</v>
      </c>
      <c r="AJ61" s="57" t="s">
        <v>17</v>
      </c>
      <c r="AK61" s="57" t="s">
        <v>17</v>
      </c>
      <c r="AL61" s="57" t="s">
        <v>17</v>
      </c>
      <c r="AM61" s="57" t="s">
        <v>17</v>
      </c>
      <c r="AN61" s="57" t="s">
        <v>17</v>
      </c>
      <c r="AO61" s="57" t="s">
        <v>17</v>
      </c>
      <c r="AP61" s="57" t="s">
        <v>17</v>
      </c>
      <c r="AQ61" s="57" t="s">
        <v>14</v>
      </c>
      <c r="AR61" s="57" t="s">
        <v>14</v>
      </c>
      <c r="AS61" s="57" t="s">
        <v>14</v>
      </c>
      <c r="AT61" s="57" t="s">
        <v>14</v>
      </c>
      <c r="AU61" s="57" t="s">
        <v>14</v>
      </c>
      <c r="AV61" s="57" t="s">
        <v>14</v>
      </c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58"/>
    </row>
    <row r="62" spans="1:56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6" s="61" customFormat="1" ht="9.75" x14ac:dyDescent="0.15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6" s="61" customFormat="1" x14ac:dyDescent="0.15">
      <c r="A64" s="10"/>
      <c r="B64" s="11"/>
      <c r="C64" s="11"/>
      <c r="D64" s="12"/>
      <c r="E64" s="13"/>
      <c r="F64" s="13"/>
      <c r="G64" s="13"/>
      <c r="H64" s="13"/>
      <c r="I64" s="14"/>
      <c r="J64" s="13"/>
      <c r="K64" s="13"/>
      <c r="L64" s="13"/>
      <c r="M64" s="13"/>
      <c r="N64" s="10"/>
      <c r="O64" s="13"/>
      <c r="P64" s="13"/>
      <c r="Q64" s="13"/>
      <c r="R64" s="10"/>
      <c r="S64" s="13"/>
      <c r="T64" s="13"/>
      <c r="U64" s="13"/>
      <c r="V64" s="13"/>
      <c r="W64" s="10"/>
      <c r="X64" s="13"/>
      <c r="Y64" s="13"/>
      <c r="Z64" s="13"/>
      <c r="AA64" s="13"/>
      <c r="AB64" s="13"/>
      <c r="AC64" s="10"/>
      <c r="AD64" s="13"/>
      <c r="AE64" s="13"/>
      <c r="AF64" s="13"/>
      <c r="AG64" s="10"/>
      <c r="AH64" s="13"/>
      <c r="AI64" s="13"/>
      <c r="AJ64" s="13"/>
      <c r="AK64" s="10"/>
      <c r="AL64" s="13"/>
      <c r="AM64" s="13"/>
      <c r="AN64" s="13"/>
      <c r="AO64" s="13"/>
      <c r="AP64" s="13"/>
      <c r="AQ64" s="13"/>
      <c r="AR64" s="13"/>
      <c r="AS64" s="13"/>
      <c r="AT64" s="10"/>
      <c r="AU64" s="13"/>
      <c r="AV64" s="13"/>
      <c r="AW64" s="13"/>
      <c r="AX64" s="13"/>
      <c r="AY64" s="13"/>
      <c r="AZ64" s="10"/>
      <c r="BA64" s="13"/>
      <c r="BB64" s="13"/>
      <c r="BC64" s="13"/>
    </row>
    <row r="65" spans="1:55" s="61" customFormat="1" x14ac:dyDescent="0.15">
      <c r="A65" s="10"/>
      <c r="B65" s="11"/>
      <c r="C65" s="11"/>
      <c r="D65" s="12"/>
      <c r="E65" s="15"/>
      <c r="F65" s="15"/>
      <c r="G65" s="15"/>
      <c r="H65" s="15"/>
      <c r="I65" s="14"/>
      <c r="J65" s="15"/>
      <c r="K65" s="15"/>
      <c r="L65" s="15"/>
      <c r="M65" s="15"/>
      <c r="N65" s="10"/>
      <c r="O65" s="15"/>
      <c r="P65" s="15"/>
      <c r="Q65" s="15"/>
      <c r="R65" s="10"/>
      <c r="S65" s="12"/>
      <c r="T65" s="12"/>
      <c r="U65" s="12"/>
      <c r="V65" s="12"/>
      <c r="W65" s="10"/>
      <c r="X65" s="12"/>
      <c r="Y65" s="12"/>
      <c r="Z65" s="12"/>
      <c r="AA65" s="12"/>
      <c r="AB65" s="12"/>
      <c r="AC65" s="10"/>
      <c r="AD65" s="12"/>
      <c r="AE65" s="12"/>
      <c r="AF65" s="12"/>
      <c r="AG65" s="10"/>
      <c r="AH65" s="12"/>
      <c r="AI65" s="12"/>
      <c r="AJ65" s="12"/>
      <c r="AK65" s="10"/>
      <c r="AL65" s="10"/>
      <c r="AM65" s="12"/>
      <c r="AN65" s="12"/>
      <c r="AO65" s="12"/>
      <c r="AP65" s="10"/>
      <c r="AQ65" s="12"/>
      <c r="AR65" s="12"/>
      <c r="AS65" s="12"/>
      <c r="AT65" s="10"/>
      <c r="AU65" s="12"/>
      <c r="AV65" s="12"/>
      <c r="AW65" s="12"/>
      <c r="AX65" s="12"/>
      <c r="AY65" s="12"/>
      <c r="AZ65" s="10"/>
      <c r="BA65" s="10"/>
      <c r="BB65" s="12"/>
      <c r="BC65" s="12"/>
    </row>
    <row r="66" spans="1:55" s="61" customFormat="1" x14ac:dyDescent="0.15">
      <c r="A66" s="10"/>
      <c r="B66" s="11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61" customFormat="1" x14ac:dyDescent="0.15">
      <c r="A67" s="10"/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61" customFormat="1" x14ac:dyDescent="0.15">
      <c r="A68" s="10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9"/>
      <c r="BC68" s="19"/>
    </row>
    <row r="69" spans="1:55" s="61" customFormat="1" x14ac:dyDescent="0.15">
      <c r="A69" s="10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9"/>
      <c r="BC69" s="19"/>
    </row>
    <row r="70" spans="1:55" s="61" customFormat="1" x14ac:dyDescent="0.15">
      <c r="A70" s="10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1"/>
      <c r="F84" s="21"/>
      <c r="G84" s="20"/>
      <c r="H84" s="20"/>
      <c r="I84" s="20"/>
      <c r="J84" s="20"/>
      <c r="K84" s="21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1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1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1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1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1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1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24"/>
      <c r="B118" s="17"/>
      <c r="C118" s="17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9"/>
      <c r="Y118" s="19"/>
      <c r="Z118" s="19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19"/>
      <c r="BB118" s="19"/>
      <c r="BC118" s="19"/>
    </row>
    <row r="119" spans="1:55" s="61" customFormat="1" x14ac:dyDescent="0.15">
      <c r="A119" s="24"/>
      <c r="B119" s="17"/>
      <c r="C119" s="17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9"/>
      <c r="Y119" s="19"/>
      <c r="Z119" s="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</row>
    <row r="120" spans="1:55" s="61" customFormat="1" x14ac:dyDescent="0.15">
      <c r="A120" s="24"/>
      <c r="B120" s="17"/>
      <c r="C120" s="19"/>
      <c r="D120" s="19"/>
      <c r="E120" s="20"/>
      <c r="F120" s="19"/>
      <c r="G120" s="19"/>
      <c r="H120" s="19"/>
      <c r="I120" s="19"/>
      <c r="J120" s="20"/>
      <c r="K120" s="19"/>
      <c r="L120" s="19"/>
      <c r="M120" s="19"/>
      <c r="N120" s="19"/>
      <c r="O120" s="19"/>
      <c r="P120" s="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20"/>
      <c r="AT120" s="20"/>
      <c r="AU120" s="20"/>
      <c r="AV120" s="20"/>
      <c r="AW120" s="20"/>
      <c r="AX120" s="20"/>
      <c r="AY120" s="20"/>
      <c r="AZ120" s="20"/>
      <c r="BA120" s="19"/>
      <c r="BB120" s="19"/>
      <c r="BC120" s="19"/>
    </row>
    <row r="121" spans="1:55" s="61" customFormat="1" x14ac:dyDescent="0.15">
      <c r="A121" s="2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s="61" customFormat="1" x14ac:dyDescent="0.15">
      <c r="A122" s="2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s="61" customFormat="1" ht="9.75" x14ac:dyDescent="0.15">
      <c r="A123" s="6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s="61" customFormat="1" x14ac:dyDescent="0.15">
      <c r="A124" s="10"/>
      <c r="B124" s="11"/>
      <c r="C124" s="11"/>
      <c r="D124" s="12"/>
      <c r="E124" s="13"/>
      <c r="F124" s="13"/>
      <c r="G124" s="13"/>
      <c r="H124" s="13"/>
      <c r="I124" s="14"/>
      <c r="J124" s="13"/>
      <c r="K124" s="13"/>
      <c r="L124" s="13"/>
      <c r="M124" s="13"/>
      <c r="N124" s="10"/>
      <c r="O124" s="13"/>
      <c r="P124" s="13"/>
      <c r="Q124" s="13"/>
      <c r="R124" s="10"/>
      <c r="S124" s="13"/>
      <c r="T124" s="13"/>
      <c r="U124" s="13"/>
      <c r="V124" s="13"/>
      <c r="W124" s="10"/>
      <c r="X124" s="13"/>
      <c r="Y124" s="13"/>
      <c r="Z124" s="13"/>
      <c r="AA124" s="13"/>
      <c r="AB124" s="13"/>
      <c r="AC124" s="10"/>
      <c r="AD124" s="13"/>
      <c r="AE124" s="13"/>
      <c r="AF124" s="13"/>
      <c r="AG124" s="10"/>
      <c r="AH124" s="13"/>
      <c r="AI124" s="13"/>
      <c r="AJ124" s="13"/>
      <c r="AK124" s="10"/>
      <c r="AL124" s="13"/>
      <c r="AM124" s="13"/>
      <c r="AN124" s="13"/>
      <c r="AO124" s="13"/>
      <c r="AP124" s="13"/>
      <c r="AQ124" s="13"/>
      <c r="AR124" s="13"/>
      <c r="AS124" s="13"/>
      <c r="AT124" s="10"/>
      <c r="AU124" s="13"/>
      <c r="AV124" s="13"/>
      <c r="AW124" s="13"/>
      <c r="AX124" s="13"/>
      <c r="AY124" s="13"/>
      <c r="AZ124" s="10"/>
      <c r="BA124" s="13"/>
      <c r="BB124" s="13"/>
      <c r="BC124" s="13"/>
    </row>
    <row r="125" spans="1:55" s="61" customFormat="1" x14ac:dyDescent="0.15">
      <c r="A125" s="10"/>
      <c r="B125" s="11"/>
      <c r="C125" s="11"/>
      <c r="D125" s="12"/>
      <c r="E125" s="15"/>
      <c r="F125" s="15"/>
      <c r="G125" s="15"/>
      <c r="H125" s="15"/>
      <c r="I125" s="14"/>
      <c r="J125" s="15"/>
      <c r="K125" s="15"/>
      <c r="L125" s="15"/>
      <c r="M125" s="15"/>
      <c r="N125" s="10"/>
      <c r="O125" s="15"/>
      <c r="P125" s="15"/>
      <c r="Q125" s="15"/>
      <c r="R125" s="10"/>
      <c r="S125" s="12"/>
      <c r="T125" s="12"/>
      <c r="U125" s="12"/>
      <c r="V125" s="12"/>
      <c r="W125" s="10"/>
      <c r="X125" s="12"/>
      <c r="Y125" s="12"/>
      <c r="Z125" s="12"/>
      <c r="AA125" s="12"/>
      <c r="AB125" s="12"/>
      <c r="AC125" s="10"/>
      <c r="AD125" s="12"/>
      <c r="AE125" s="12"/>
      <c r="AF125" s="12"/>
      <c r="AG125" s="10"/>
      <c r="AH125" s="12"/>
      <c r="AI125" s="12"/>
      <c r="AJ125" s="12"/>
      <c r="AK125" s="10"/>
      <c r="AL125" s="10"/>
      <c r="AM125" s="12"/>
      <c r="AN125" s="12"/>
      <c r="AO125" s="12"/>
      <c r="AP125" s="10"/>
      <c r="AQ125" s="12"/>
      <c r="AR125" s="12"/>
      <c r="AS125" s="12"/>
      <c r="AT125" s="10"/>
      <c r="AU125" s="12"/>
      <c r="AV125" s="12"/>
      <c r="AW125" s="12"/>
      <c r="AX125" s="12"/>
      <c r="AY125" s="12"/>
      <c r="AZ125" s="10"/>
      <c r="BA125" s="10"/>
      <c r="BB125" s="12"/>
      <c r="BC125" s="12"/>
    </row>
    <row r="126" spans="1:55" s="61" customFormat="1" x14ac:dyDescent="0.15">
      <c r="A126" s="10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61" customFormat="1" x14ac:dyDescent="0.15">
      <c r="A127" s="10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61" customFormat="1" x14ac:dyDescent="0.15">
      <c r="A128" s="10"/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9"/>
      <c r="AY128" s="19"/>
      <c r="AZ128" s="19"/>
      <c r="BA128" s="19"/>
      <c r="BB128" s="19"/>
      <c r="BC128" s="19"/>
    </row>
    <row r="129" spans="1:55" s="61" customFormat="1" x14ac:dyDescent="0.15">
      <c r="A129" s="10"/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9"/>
      <c r="AY129" s="19"/>
      <c r="AZ129" s="19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61" customFormat="1" x14ac:dyDescent="0.15">
      <c r="A137" s="10"/>
      <c r="B137" s="16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1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1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1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2"/>
      <c r="AG146" s="20"/>
      <c r="AH146" s="20"/>
      <c r="AI146" s="20"/>
      <c r="AJ146" s="22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1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0"/>
      <c r="AH147" s="20"/>
      <c r="AI147" s="20"/>
      <c r="AJ147" s="22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0"/>
      <c r="AH148" s="20"/>
      <c r="AI148" s="20"/>
      <c r="AJ148" s="22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26"/>
      <c r="B149" s="27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2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2"/>
      <c r="AG150" s="20"/>
      <c r="AH150" s="20"/>
      <c r="AI150" s="20"/>
      <c r="AJ150" s="22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26"/>
      <c r="B151" s="27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2"/>
      <c r="AG151" s="20"/>
      <c r="AH151" s="20"/>
      <c r="AI151" s="20"/>
      <c r="AJ151" s="22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0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0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0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0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10"/>
      <c r="B157" s="16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24"/>
      <c r="B158" s="17"/>
      <c r="C158" s="17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9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19"/>
      <c r="AX158" s="19"/>
      <c r="AY158" s="19"/>
      <c r="AZ158" s="22"/>
      <c r="BA158" s="19"/>
      <c r="BB158" s="19"/>
      <c r="BC158" s="19"/>
    </row>
    <row r="159" spans="1:55" s="61" customFormat="1" x14ac:dyDescent="0.15">
      <c r="A159" s="24"/>
      <c r="B159" s="17"/>
      <c r="C159" s="17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9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19"/>
      <c r="AX159" s="19"/>
      <c r="AY159" s="19"/>
      <c r="AZ159" s="22"/>
      <c r="BA159" s="19"/>
      <c r="BB159" s="19"/>
      <c r="BC159" s="19"/>
    </row>
    <row r="160" spans="1:55" s="61" customFormat="1" x14ac:dyDescent="0.15">
      <c r="A160" s="24"/>
      <c r="B160" s="17"/>
      <c r="C160" s="19"/>
      <c r="D160" s="19"/>
      <c r="E160" s="20"/>
      <c r="F160" s="19"/>
      <c r="G160" s="19"/>
      <c r="H160" s="19"/>
      <c r="I160" s="19"/>
      <c r="J160" s="20"/>
      <c r="K160" s="19"/>
      <c r="L160" s="19"/>
      <c r="M160" s="19"/>
      <c r="N160" s="19"/>
      <c r="O160" s="19"/>
      <c r="P160" s="2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22"/>
      <c r="BA160" s="19"/>
      <c r="BB160" s="19"/>
      <c r="BC160" s="19"/>
    </row>
    <row r="161" spans="25:25" s="61" customFormat="1" x14ac:dyDescent="0.15">
      <c r="Y161" s="62"/>
    </row>
  </sheetData>
  <mergeCells count="82">
    <mergeCell ref="B9:B10"/>
    <mergeCell ref="A11:A12"/>
    <mergeCell ref="B11:B12"/>
    <mergeCell ref="AM3:AP3"/>
    <mergeCell ref="AQ3:AT3"/>
    <mergeCell ref="A7:A8"/>
    <mergeCell ref="B7:B8"/>
    <mergeCell ref="A3:A6"/>
    <mergeCell ref="B3:B6"/>
    <mergeCell ref="C3:C6"/>
    <mergeCell ref="D3:G3"/>
    <mergeCell ref="H3:H5"/>
    <mergeCell ref="I3:K3"/>
    <mergeCell ref="L3:L5"/>
    <mergeCell ref="M3:P3"/>
    <mergeCell ref="Q3:T3"/>
    <mergeCell ref="AU3:AU5"/>
    <mergeCell ref="U3:U5"/>
    <mergeCell ref="V3:X3"/>
    <mergeCell ref="Y3:Y5"/>
    <mergeCell ref="Z3:AB3"/>
    <mergeCell ref="AC3:AC5"/>
    <mergeCell ref="AD3:AG3"/>
    <mergeCell ref="AH3:AH5"/>
    <mergeCell ref="AI3:AK3"/>
    <mergeCell ref="AL3:AL5"/>
    <mergeCell ref="A1:BD1"/>
    <mergeCell ref="A2:BD2"/>
    <mergeCell ref="A27:A28"/>
    <mergeCell ref="B27:B28"/>
    <mergeCell ref="B29:B30"/>
    <mergeCell ref="A9:A10"/>
    <mergeCell ref="A13:A14"/>
    <mergeCell ref="B13:B14"/>
    <mergeCell ref="B21:B22"/>
    <mergeCell ref="A23:A24"/>
    <mergeCell ref="B23:B24"/>
    <mergeCell ref="A21:A22"/>
    <mergeCell ref="AV3:AX3"/>
    <mergeCell ref="AY3:AY5"/>
    <mergeCell ref="AZ3:BC3"/>
    <mergeCell ref="BD3:BD6"/>
    <mergeCell ref="B31:B32"/>
    <mergeCell ref="A25:A26"/>
    <mergeCell ref="B25:B26"/>
    <mergeCell ref="A15:A16"/>
    <mergeCell ref="B15:B16"/>
    <mergeCell ref="A17:A18"/>
    <mergeCell ref="B17:B18"/>
    <mergeCell ref="A19:A20"/>
    <mergeCell ref="B19:B20"/>
    <mergeCell ref="A29:A30"/>
    <mergeCell ref="A31:A32"/>
    <mergeCell ref="B55:B56"/>
    <mergeCell ref="A59:C59"/>
    <mergeCell ref="A60:C60"/>
    <mergeCell ref="A61:C61"/>
    <mergeCell ref="A55:A56"/>
    <mergeCell ref="A57:A58"/>
    <mergeCell ref="B57:B58"/>
    <mergeCell ref="B53:B54"/>
    <mergeCell ref="B47:B48"/>
    <mergeCell ref="B33:B34"/>
    <mergeCell ref="B35:B36"/>
    <mergeCell ref="B37:B38"/>
    <mergeCell ref="B43:B44"/>
    <mergeCell ref="B51:B52"/>
    <mergeCell ref="B45:B46"/>
    <mergeCell ref="B49:B50"/>
    <mergeCell ref="A39:A40"/>
    <mergeCell ref="B39:B40"/>
    <mergeCell ref="B41:B42"/>
    <mergeCell ref="A33:A34"/>
    <mergeCell ref="A35:A36"/>
    <mergeCell ref="A41:A42"/>
    <mergeCell ref="A37:A38"/>
    <mergeCell ref="A49:A50"/>
    <mergeCell ref="A43:A44"/>
    <mergeCell ref="A51:A52"/>
    <mergeCell ref="A53:A54"/>
    <mergeCell ref="A47:A48"/>
    <mergeCell ref="A45:A46"/>
  </mergeCells>
  <pageMargins left="0" right="0" top="0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1.25" customHeight="1" x14ac:dyDescent="0.2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6" ht="20.25" customHeight="1" x14ac:dyDescent="0.15">
      <c r="A3" s="108" t="s">
        <v>0</v>
      </c>
      <c r="B3" s="106" t="s">
        <v>42</v>
      </c>
      <c r="C3" s="111"/>
      <c r="D3" s="98" t="s">
        <v>21</v>
      </c>
      <c r="E3" s="99"/>
      <c r="F3" s="99"/>
      <c r="G3" s="100"/>
      <c r="H3" s="101" t="s">
        <v>22</v>
      </c>
      <c r="I3" s="98" t="s">
        <v>23</v>
      </c>
      <c r="J3" s="99"/>
      <c r="K3" s="100"/>
      <c r="L3" s="101" t="s">
        <v>24</v>
      </c>
      <c r="M3" s="98" t="s">
        <v>25</v>
      </c>
      <c r="N3" s="99"/>
      <c r="O3" s="99"/>
      <c r="P3" s="100"/>
      <c r="Q3" s="98" t="s">
        <v>26</v>
      </c>
      <c r="R3" s="99"/>
      <c r="S3" s="99"/>
      <c r="T3" s="100"/>
      <c r="U3" s="101" t="s">
        <v>27</v>
      </c>
      <c r="V3" s="98" t="s">
        <v>28</v>
      </c>
      <c r="W3" s="99"/>
      <c r="X3" s="100"/>
      <c r="Y3" s="101" t="s">
        <v>29</v>
      </c>
      <c r="Z3" s="98" t="s">
        <v>30</v>
      </c>
      <c r="AA3" s="99"/>
      <c r="AB3" s="100"/>
      <c r="AC3" s="101" t="s">
        <v>31</v>
      </c>
      <c r="AD3" s="98" t="s">
        <v>32</v>
      </c>
      <c r="AE3" s="99"/>
      <c r="AF3" s="99"/>
      <c r="AG3" s="100"/>
      <c r="AH3" s="101" t="s">
        <v>33</v>
      </c>
      <c r="AI3" s="98" t="s">
        <v>34</v>
      </c>
      <c r="AJ3" s="99"/>
      <c r="AK3" s="100"/>
      <c r="AL3" s="101" t="s">
        <v>35</v>
      </c>
      <c r="AM3" s="98" t="s">
        <v>36</v>
      </c>
      <c r="AN3" s="99"/>
      <c r="AO3" s="99"/>
      <c r="AP3" s="100"/>
      <c r="AQ3" s="98" t="s">
        <v>37</v>
      </c>
      <c r="AR3" s="99"/>
      <c r="AS3" s="99"/>
      <c r="AT3" s="100"/>
      <c r="AU3" s="101" t="s">
        <v>38</v>
      </c>
      <c r="AV3" s="98" t="s">
        <v>39</v>
      </c>
      <c r="AW3" s="99"/>
      <c r="AX3" s="100"/>
      <c r="AY3" s="101" t="s">
        <v>40</v>
      </c>
      <c r="AZ3" s="98" t="s">
        <v>41</v>
      </c>
      <c r="BA3" s="99"/>
      <c r="BB3" s="99"/>
      <c r="BC3" s="99"/>
      <c r="BD3" s="103" t="s">
        <v>43</v>
      </c>
    </row>
    <row r="4" spans="1:56" ht="10.5" customHeight="1" x14ac:dyDescent="0.15">
      <c r="A4" s="109"/>
      <c r="B4" s="114"/>
      <c r="C4" s="112"/>
      <c r="D4" s="28">
        <v>1</v>
      </c>
      <c r="E4" s="28">
        <v>8</v>
      </c>
      <c r="F4" s="28">
        <v>15</v>
      </c>
      <c r="G4" s="28">
        <v>22</v>
      </c>
      <c r="H4" s="102"/>
      <c r="I4" s="28">
        <v>6</v>
      </c>
      <c r="J4" s="28">
        <v>13</v>
      </c>
      <c r="K4" s="28">
        <v>20</v>
      </c>
      <c r="L4" s="10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02"/>
      <c r="V4" s="28">
        <v>5</v>
      </c>
      <c r="W4" s="28">
        <v>12</v>
      </c>
      <c r="X4" s="28">
        <v>19</v>
      </c>
      <c r="Y4" s="102"/>
      <c r="Z4" s="28">
        <v>2</v>
      </c>
      <c r="AA4" s="28">
        <v>9</v>
      </c>
      <c r="AB4" s="28">
        <v>16</v>
      </c>
      <c r="AC4" s="102"/>
      <c r="AD4" s="28">
        <v>2</v>
      </c>
      <c r="AE4" s="28">
        <v>9</v>
      </c>
      <c r="AF4" s="28">
        <v>16</v>
      </c>
      <c r="AG4" s="28">
        <v>23</v>
      </c>
      <c r="AH4" s="102"/>
      <c r="AI4" s="28">
        <v>6</v>
      </c>
      <c r="AJ4" s="28">
        <v>13</v>
      </c>
      <c r="AK4" s="28">
        <v>20</v>
      </c>
      <c r="AL4" s="10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02"/>
      <c r="AV4" s="28">
        <v>6</v>
      </c>
      <c r="AW4" s="28">
        <v>13</v>
      </c>
      <c r="AX4" s="28">
        <v>20</v>
      </c>
      <c r="AY4" s="102"/>
      <c r="AZ4" s="28">
        <v>3</v>
      </c>
      <c r="BA4" s="28">
        <v>10</v>
      </c>
      <c r="BB4" s="28">
        <v>17</v>
      </c>
      <c r="BC4" s="29">
        <v>24</v>
      </c>
      <c r="BD4" s="103"/>
    </row>
    <row r="5" spans="1:56" ht="12" customHeight="1" thickBot="1" x14ac:dyDescent="0.2">
      <c r="A5" s="109"/>
      <c r="B5" s="114"/>
      <c r="C5" s="112"/>
      <c r="D5" s="30">
        <v>7</v>
      </c>
      <c r="E5" s="30">
        <v>14</v>
      </c>
      <c r="F5" s="30">
        <v>21</v>
      </c>
      <c r="G5" s="30">
        <v>28</v>
      </c>
      <c r="H5" s="102"/>
      <c r="I5" s="30">
        <v>12</v>
      </c>
      <c r="J5" s="30">
        <v>19</v>
      </c>
      <c r="K5" s="30">
        <v>26</v>
      </c>
      <c r="L5" s="10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02"/>
      <c r="V5" s="30">
        <v>11</v>
      </c>
      <c r="W5" s="30">
        <v>18</v>
      </c>
      <c r="X5" s="30">
        <v>25</v>
      </c>
      <c r="Y5" s="102"/>
      <c r="Z5" s="30">
        <v>8</v>
      </c>
      <c r="AA5" s="30">
        <v>15</v>
      </c>
      <c r="AB5" s="30">
        <v>22</v>
      </c>
      <c r="AC5" s="102"/>
      <c r="AD5" s="30">
        <v>8</v>
      </c>
      <c r="AE5" s="30">
        <v>15</v>
      </c>
      <c r="AF5" s="30">
        <v>22</v>
      </c>
      <c r="AG5" s="30">
        <v>29</v>
      </c>
      <c r="AH5" s="102"/>
      <c r="AI5" s="30">
        <v>12</v>
      </c>
      <c r="AJ5" s="30">
        <v>19</v>
      </c>
      <c r="AK5" s="30">
        <v>26</v>
      </c>
      <c r="AL5" s="10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02"/>
      <c r="AV5" s="30">
        <v>12</v>
      </c>
      <c r="AW5" s="30">
        <v>19</v>
      </c>
      <c r="AX5" s="30">
        <v>26</v>
      </c>
      <c r="AY5" s="102"/>
      <c r="AZ5" s="30">
        <v>9</v>
      </c>
      <c r="BA5" s="30">
        <v>16</v>
      </c>
      <c r="BB5" s="30">
        <v>23</v>
      </c>
      <c r="BC5" s="31">
        <v>31</v>
      </c>
      <c r="BD5" s="103"/>
    </row>
    <row r="6" spans="1:56" ht="11.25" customHeight="1" thickBot="1" x14ac:dyDescent="0.2">
      <c r="A6" s="110"/>
      <c r="B6" s="107"/>
      <c r="C6" s="113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3"/>
    </row>
    <row r="7" spans="1:56" ht="9.1999999999999993" customHeight="1" x14ac:dyDescent="0.2">
      <c r="A7" s="104"/>
      <c r="B7" s="106" t="s">
        <v>45</v>
      </c>
      <c r="C7" s="34" t="s">
        <v>1</v>
      </c>
      <c r="D7" s="45">
        <f t="shared" ref="D7:S7" si="0">D9+D15+D19+D35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15</v>
      </c>
      <c r="U7" s="45">
        <f t="shared" ref="U7:AB7" si="1">U9+U15+U19+U35</f>
        <v>0</v>
      </c>
      <c r="V7" s="45">
        <f t="shared" si="1"/>
        <v>0</v>
      </c>
      <c r="W7" s="45">
        <f t="shared" si="1"/>
        <v>36</v>
      </c>
      <c r="X7" s="45">
        <f t="shared" si="1"/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ref="AC7:AV7" si="2">AC9+AC15+AC19+AC35</f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si="2"/>
        <v>36</v>
      </c>
      <c r="AU7" s="45">
        <f t="shared" si="2"/>
        <v>36</v>
      </c>
      <c r="AV7" s="45">
        <f t="shared" si="2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1404</v>
      </c>
    </row>
    <row r="8" spans="1:56" ht="9.1999999999999993" customHeight="1" x14ac:dyDescent="0.2">
      <c r="A8" s="105"/>
      <c r="B8" s="107"/>
      <c r="C8" s="35" t="s">
        <v>2</v>
      </c>
      <c r="D8" s="48">
        <f t="shared" ref="D8:S8" si="3">D10+D16+D20+D36</f>
        <v>18</v>
      </c>
      <c r="E8" s="48">
        <f t="shared" si="3"/>
        <v>18</v>
      </c>
      <c r="F8" s="48">
        <f t="shared" si="3"/>
        <v>18</v>
      </c>
      <c r="G8" s="48">
        <f t="shared" si="3"/>
        <v>18</v>
      </c>
      <c r="H8" s="48">
        <f t="shared" si="3"/>
        <v>18</v>
      </c>
      <c r="I8" s="48">
        <f t="shared" si="3"/>
        <v>18</v>
      </c>
      <c r="J8" s="48">
        <f t="shared" si="3"/>
        <v>18</v>
      </c>
      <c r="K8" s="48">
        <f t="shared" si="3"/>
        <v>18</v>
      </c>
      <c r="L8" s="48">
        <f t="shared" si="3"/>
        <v>18</v>
      </c>
      <c r="M8" s="48">
        <f t="shared" si="3"/>
        <v>18</v>
      </c>
      <c r="N8" s="48">
        <f t="shared" si="3"/>
        <v>18</v>
      </c>
      <c r="O8" s="48">
        <f t="shared" si="3"/>
        <v>18</v>
      </c>
      <c r="P8" s="48">
        <f t="shared" si="3"/>
        <v>0</v>
      </c>
      <c r="Q8" s="48">
        <f t="shared" si="3"/>
        <v>0</v>
      </c>
      <c r="R8" s="48">
        <f t="shared" si="3"/>
        <v>0</v>
      </c>
      <c r="S8" s="48">
        <f t="shared" si="3"/>
        <v>0</v>
      </c>
      <c r="T8" s="46" t="s">
        <v>15</v>
      </c>
      <c r="U8" s="48">
        <f t="shared" ref="U8:AB8" si="4">U10+U16+U20+U36</f>
        <v>0</v>
      </c>
      <c r="V8" s="48">
        <f t="shared" si="4"/>
        <v>0</v>
      </c>
      <c r="W8" s="48">
        <f t="shared" si="4"/>
        <v>18</v>
      </c>
      <c r="X8" s="48">
        <f t="shared" si="4"/>
        <v>18</v>
      </c>
      <c r="Y8" s="48">
        <f t="shared" si="4"/>
        <v>18</v>
      </c>
      <c r="Z8" s="48">
        <f t="shared" si="4"/>
        <v>18</v>
      </c>
      <c r="AA8" s="48">
        <f t="shared" si="4"/>
        <v>18</v>
      </c>
      <c r="AB8" s="48">
        <f t="shared" si="4"/>
        <v>18</v>
      </c>
      <c r="AC8" s="48">
        <f t="shared" ref="AC8:AV8" si="5">AC10+AC16+AC20+AC36</f>
        <v>18</v>
      </c>
      <c r="AD8" s="48">
        <f t="shared" si="5"/>
        <v>18</v>
      </c>
      <c r="AE8" s="48">
        <f t="shared" si="5"/>
        <v>18</v>
      </c>
      <c r="AF8" s="48">
        <f t="shared" si="5"/>
        <v>18</v>
      </c>
      <c r="AG8" s="48">
        <f t="shared" si="5"/>
        <v>18</v>
      </c>
      <c r="AH8" s="48">
        <f t="shared" si="5"/>
        <v>18</v>
      </c>
      <c r="AI8" s="48">
        <f t="shared" si="5"/>
        <v>18</v>
      </c>
      <c r="AJ8" s="48">
        <f t="shared" si="5"/>
        <v>18</v>
      </c>
      <c r="AK8" s="48">
        <f t="shared" si="5"/>
        <v>18</v>
      </c>
      <c r="AL8" s="48">
        <f t="shared" si="5"/>
        <v>18</v>
      </c>
      <c r="AM8" s="48">
        <f t="shared" si="5"/>
        <v>18</v>
      </c>
      <c r="AN8" s="48">
        <f t="shared" si="5"/>
        <v>18</v>
      </c>
      <c r="AO8" s="48">
        <f t="shared" si="5"/>
        <v>0</v>
      </c>
      <c r="AP8" s="48">
        <f t="shared" si="5"/>
        <v>0</v>
      </c>
      <c r="AQ8" s="48">
        <f t="shared" si="5"/>
        <v>0</v>
      </c>
      <c r="AR8" s="48">
        <f t="shared" si="5"/>
        <v>0</v>
      </c>
      <c r="AS8" s="48">
        <f t="shared" si="5"/>
        <v>0</v>
      </c>
      <c r="AT8" s="48">
        <f t="shared" si="5"/>
        <v>0</v>
      </c>
      <c r="AU8" s="48">
        <f t="shared" si="5"/>
        <v>0</v>
      </c>
      <c r="AV8" s="48">
        <f t="shared" si="5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6">SUM(D8:AS8)</f>
        <v>540</v>
      </c>
    </row>
    <row r="9" spans="1:56" ht="9.1999999999999993" customHeight="1" x14ac:dyDescent="0.2">
      <c r="A9" s="94" t="s">
        <v>54</v>
      </c>
      <c r="B9" s="96" t="s">
        <v>46</v>
      </c>
      <c r="C9" s="34" t="s">
        <v>1</v>
      </c>
      <c r="D9" s="49">
        <f>D11+D13</f>
        <v>4</v>
      </c>
      <c r="E9" s="49">
        <f t="shared" ref="E9:S9" si="7">E11+E13</f>
        <v>4</v>
      </c>
      <c r="F9" s="49">
        <f t="shared" si="7"/>
        <v>4</v>
      </c>
      <c r="G9" s="49">
        <f t="shared" si="7"/>
        <v>4</v>
      </c>
      <c r="H9" s="49">
        <f t="shared" si="7"/>
        <v>4</v>
      </c>
      <c r="I9" s="49">
        <f t="shared" si="7"/>
        <v>4</v>
      </c>
      <c r="J9" s="49">
        <f t="shared" si="7"/>
        <v>4</v>
      </c>
      <c r="K9" s="49">
        <f t="shared" si="7"/>
        <v>4</v>
      </c>
      <c r="L9" s="49">
        <f t="shared" si="7"/>
        <v>4</v>
      </c>
      <c r="M9" s="49">
        <f t="shared" si="7"/>
        <v>4</v>
      </c>
      <c r="N9" s="49">
        <f t="shared" si="7"/>
        <v>4</v>
      </c>
      <c r="O9" s="49">
        <f t="shared" si="7"/>
        <v>4</v>
      </c>
      <c r="P9" s="49">
        <f t="shared" si="7"/>
        <v>0</v>
      </c>
      <c r="Q9" s="49">
        <f t="shared" si="7"/>
        <v>0</v>
      </c>
      <c r="R9" s="49">
        <f t="shared" si="7"/>
        <v>0</v>
      </c>
      <c r="S9" s="49">
        <f t="shared" si="7"/>
        <v>0</v>
      </c>
      <c r="T9" s="46" t="s">
        <v>15</v>
      </c>
      <c r="U9" s="49">
        <f t="shared" ref="U9:AV9" si="8">U11+U13</f>
        <v>0</v>
      </c>
      <c r="V9" s="49">
        <f t="shared" si="8"/>
        <v>0</v>
      </c>
      <c r="W9" s="49">
        <f t="shared" si="8"/>
        <v>4</v>
      </c>
      <c r="X9" s="49">
        <f t="shared" si="8"/>
        <v>4</v>
      </c>
      <c r="Y9" s="49">
        <f t="shared" si="8"/>
        <v>4</v>
      </c>
      <c r="Z9" s="49">
        <f t="shared" si="8"/>
        <v>4</v>
      </c>
      <c r="AA9" s="49">
        <f t="shared" si="8"/>
        <v>4</v>
      </c>
      <c r="AB9" s="49">
        <f t="shared" si="8"/>
        <v>4</v>
      </c>
      <c r="AC9" s="49">
        <f t="shared" si="8"/>
        <v>4</v>
      </c>
      <c r="AD9" s="49">
        <f t="shared" si="8"/>
        <v>4</v>
      </c>
      <c r="AE9" s="49">
        <f t="shared" si="8"/>
        <v>4</v>
      </c>
      <c r="AF9" s="49">
        <f t="shared" si="8"/>
        <v>4</v>
      </c>
      <c r="AG9" s="49">
        <f t="shared" si="8"/>
        <v>4</v>
      </c>
      <c r="AH9" s="49">
        <f t="shared" si="8"/>
        <v>4</v>
      </c>
      <c r="AI9" s="49">
        <f t="shared" si="8"/>
        <v>4</v>
      </c>
      <c r="AJ9" s="49">
        <f t="shared" si="8"/>
        <v>4</v>
      </c>
      <c r="AK9" s="49">
        <f t="shared" si="8"/>
        <v>4</v>
      </c>
      <c r="AL9" s="49">
        <f t="shared" si="8"/>
        <v>4</v>
      </c>
      <c r="AM9" s="49">
        <f t="shared" si="8"/>
        <v>4</v>
      </c>
      <c r="AN9" s="49">
        <f t="shared" si="8"/>
        <v>4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si="8"/>
        <v>0</v>
      </c>
      <c r="AU9" s="49">
        <f t="shared" si="8"/>
        <v>0</v>
      </c>
      <c r="AV9" s="49">
        <f t="shared" si="8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120</v>
      </c>
    </row>
    <row r="10" spans="1:56" ht="9.1999999999999993" customHeight="1" x14ac:dyDescent="0.2">
      <c r="A10" s="95"/>
      <c r="B10" s="97"/>
      <c r="C10" s="35" t="s">
        <v>2</v>
      </c>
      <c r="D10" s="49">
        <f>D12+D14</f>
        <v>2</v>
      </c>
      <c r="E10" s="49">
        <f t="shared" ref="E10:S10" si="9">E12+E14</f>
        <v>2</v>
      </c>
      <c r="F10" s="49">
        <f t="shared" si="9"/>
        <v>2</v>
      </c>
      <c r="G10" s="49">
        <f t="shared" si="9"/>
        <v>2</v>
      </c>
      <c r="H10" s="49">
        <f t="shared" si="9"/>
        <v>2</v>
      </c>
      <c r="I10" s="49">
        <f t="shared" si="9"/>
        <v>2</v>
      </c>
      <c r="J10" s="49">
        <f t="shared" si="9"/>
        <v>2</v>
      </c>
      <c r="K10" s="49">
        <f t="shared" si="9"/>
        <v>2</v>
      </c>
      <c r="L10" s="49">
        <f t="shared" si="9"/>
        <v>2</v>
      </c>
      <c r="M10" s="49">
        <f t="shared" si="9"/>
        <v>2</v>
      </c>
      <c r="N10" s="49">
        <f t="shared" si="9"/>
        <v>2</v>
      </c>
      <c r="O10" s="49">
        <f t="shared" si="9"/>
        <v>2</v>
      </c>
      <c r="P10" s="49">
        <f t="shared" si="9"/>
        <v>0</v>
      </c>
      <c r="Q10" s="49">
        <f t="shared" si="9"/>
        <v>0</v>
      </c>
      <c r="R10" s="49">
        <f t="shared" si="9"/>
        <v>0</v>
      </c>
      <c r="S10" s="49">
        <f t="shared" si="9"/>
        <v>0</v>
      </c>
      <c r="T10" s="46" t="s">
        <v>15</v>
      </c>
      <c r="U10" s="49">
        <f t="shared" ref="U10:AV10" si="10">U12+U14</f>
        <v>0</v>
      </c>
      <c r="V10" s="49">
        <f t="shared" si="10"/>
        <v>0</v>
      </c>
      <c r="W10" s="49">
        <f t="shared" si="10"/>
        <v>2</v>
      </c>
      <c r="X10" s="49">
        <f t="shared" si="10"/>
        <v>2</v>
      </c>
      <c r="Y10" s="49">
        <f t="shared" si="10"/>
        <v>2</v>
      </c>
      <c r="Z10" s="49">
        <f t="shared" si="10"/>
        <v>2</v>
      </c>
      <c r="AA10" s="49">
        <f t="shared" si="10"/>
        <v>2</v>
      </c>
      <c r="AB10" s="49">
        <f t="shared" si="10"/>
        <v>2</v>
      </c>
      <c r="AC10" s="49">
        <f t="shared" si="10"/>
        <v>2</v>
      </c>
      <c r="AD10" s="49">
        <f t="shared" si="10"/>
        <v>2</v>
      </c>
      <c r="AE10" s="49">
        <f t="shared" si="10"/>
        <v>2</v>
      </c>
      <c r="AF10" s="49">
        <f t="shared" si="10"/>
        <v>2</v>
      </c>
      <c r="AG10" s="49">
        <f t="shared" si="10"/>
        <v>2</v>
      </c>
      <c r="AH10" s="49">
        <f t="shared" si="10"/>
        <v>2</v>
      </c>
      <c r="AI10" s="49">
        <f t="shared" si="10"/>
        <v>2</v>
      </c>
      <c r="AJ10" s="49">
        <f t="shared" si="10"/>
        <v>2</v>
      </c>
      <c r="AK10" s="49">
        <f t="shared" si="10"/>
        <v>2</v>
      </c>
      <c r="AL10" s="49">
        <f t="shared" si="10"/>
        <v>2</v>
      </c>
      <c r="AM10" s="49">
        <f t="shared" si="10"/>
        <v>2</v>
      </c>
      <c r="AN10" s="49">
        <f t="shared" si="10"/>
        <v>2</v>
      </c>
      <c r="AO10" s="49">
        <f t="shared" si="10"/>
        <v>0</v>
      </c>
      <c r="AP10" s="49">
        <f t="shared" si="10"/>
        <v>0</v>
      </c>
      <c r="AQ10" s="49">
        <f t="shared" si="10"/>
        <v>0</v>
      </c>
      <c r="AR10" s="49">
        <f t="shared" si="10"/>
        <v>0</v>
      </c>
      <c r="AS10" s="49">
        <f t="shared" si="10"/>
        <v>0</v>
      </c>
      <c r="AT10" s="49">
        <f t="shared" si="10"/>
        <v>0</v>
      </c>
      <c r="AU10" s="49">
        <f t="shared" si="10"/>
        <v>0</v>
      </c>
      <c r="AV10" s="49">
        <f t="shared" si="10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26" si="11">SUM(D10:AS10)</f>
        <v>60</v>
      </c>
    </row>
    <row r="11" spans="1:56" ht="9.1999999999999993" customHeight="1" x14ac:dyDescent="0.15">
      <c r="A11" s="87" t="s">
        <v>75</v>
      </c>
      <c r="B11" s="89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>
        <v>2</v>
      </c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>
        <v>2</v>
      </c>
      <c r="X11" s="52">
        <v>2</v>
      </c>
      <c r="Y11" s="52">
        <v>2</v>
      </c>
      <c r="Z11" s="52">
        <v>2</v>
      </c>
      <c r="AA11" s="52">
        <v>2</v>
      </c>
      <c r="AB11" s="52">
        <v>2</v>
      </c>
      <c r="AC11" s="52">
        <v>2</v>
      </c>
      <c r="AD11" s="52">
        <v>2</v>
      </c>
      <c r="AE11" s="52">
        <v>2</v>
      </c>
      <c r="AF11" s="52">
        <v>2</v>
      </c>
      <c r="AG11" s="52">
        <v>2</v>
      </c>
      <c r="AH11" s="52">
        <v>2</v>
      </c>
      <c r="AI11" s="52">
        <v>2</v>
      </c>
      <c r="AJ11" s="52">
        <v>2</v>
      </c>
      <c r="AK11" s="52">
        <v>2</v>
      </c>
      <c r="AL11" s="52">
        <v>2</v>
      </c>
      <c r="AM11" s="52">
        <v>2</v>
      </c>
      <c r="AN11" s="52">
        <v>2</v>
      </c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60</v>
      </c>
    </row>
    <row r="12" spans="1:56" ht="9.1999999999999993" customHeight="1" x14ac:dyDescent="0.15">
      <c r="A12" s="88"/>
      <c r="B12" s="90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1"/>
        <v>0</v>
      </c>
    </row>
    <row r="13" spans="1:56" ht="9.1999999999999993" customHeight="1" x14ac:dyDescent="0.15">
      <c r="A13" s="87" t="s">
        <v>76</v>
      </c>
      <c r="B13" s="89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>
        <v>2</v>
      </c>
      <c r="X13" s="52">
        <v>2</v>
      </c>
      <c r="Y13" s="52">
        <v>2</v>
      </c>
      <c r="Z13" s="52">
        <v>2</v>
      </c>
      <c r="AA13" s="52">
        <v>2</v>
      </c>
      <c r="AB13" s="52">
        <v>2</v>
      </c>
      <c r="AC13" s="52">
        <v>2</v>
      </c>
      <c r="AD13" s="52">
        <v>2</v>
      </c>
      <c r="AE13" s="52">
        <v>2</v>
      </c>
      <c r="AF13" s="52">
        <v>2</v>
      </c>
      <c r="AG13" s="52">
        <v>2</v>
      </c>
      <c r="AH13" s="52">
        <v>2</v>
      </c>
      <c r="AI13" s="52">
        <v>2</v>
      </c>
      <c r="AJ13" s="52">
        <v>2</v>
      </c>
      <c r="AK13" s="52">
        <v>2</v>
      </c>
      <c r="AL13" s="52">
        <v>2</v>
      </c>
      <c r="AM13" s="52">
        <v>2</v>
      </c>
      <c r="AN13" s="52">
        <v>2</v>
      </c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1"/>
        <v>60</v>
      </c>
    </row>
    <row r="14" spans="1:56" ht="9.1999999999999993" customHeight="1" x14ac:dyDescent="0.15">
      <c r="A14" s="88"/>
      <c r="B14" s="90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55">
        <v>2</v>
      </c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1"/>
        <v>60</v>
      </c>
    </row>
    <row r="15" spans="1:56" ht="9.1999999999999993" customHeight="1" x14ac:dyDescent="0.2">
      <c r="A15" s="94" t="s">
        <v>55</v>
      </c>
      <c r="B15" s="96" t="s">
        <v>49</v>
      </c>
      <c r="C15" s="34" t="s">
        <v>1</v>
      </c>
      <c r="D15" s="56">
        <f>D17</f>
        <v>0</v>
      </c>
      <c r="E15" s="56">
        <f t="shared" ref="E15:AV15" si="12">E17</f>
        <v>0</v>
      </c>
      <c r="F15" s="56">
        <f t="shared" si="12"/>
        <v>0</v>
      </c>
      <c r="G15" s="56">
        <f t="shared" si="12"/>
        <v>0</v>
      </c>
      <c r="H15" s="56">
        <f t="shared" si="12"/>
        <v>0</v>
      </c>
      <c r="I15" s="56">
        <f t="shared" si="12"/>
        <v>0</v>
      </c>
      <c r="J15" s="56">
        <f t="shared" si="12"/>
        <v>0</v>
      </c>
      <c r="K15" s="56">
        <f t="shared" si="12"/>
        <v>0</v>
      </c>
      <c r="L15" s="56">
        <f t="shared" si="12"/>
        <v>0</v>
      </c>
      <c r="M15" s="56">
        <f t="shared" si="12"/>
        <v>0</v>
      </c>
      <c r="N15" s="56">
        <f t="shared" si="12"/>
        <v>0</v>
      </c>
      <c r="O15" s="56">
        <f t="shared" si="12"/>
        <v>0</v>
      </c>
      <c r="P15" s="56">
        <f t="shared" si="12"/>
        <v>0</v>
      </c>
      <c r="Q15" s="56">
        <f t="shared" si="12"/>
        <v>0</v>
      </c>
      <c r="R15" s="56">
        <f t="shared" si="12"/>
        <v>0</v>
      </c>
      <c r="S15" s="56">
        <f t="shared" si="12"/>
        <v>0</v>
      </c>
      <c r="T15" s="46" t="s">
        <v>15</v>
      </c>
      <c r="U15" s="56">
        <f t="shared" si="12"/>
        <v>0</v>
      </c>
      <c r="V15" s="56">
        <f t="shared" si="12"/>
        <v>0</v>
      </c>
      <c r="W15" s="56">
        <f t="shared" si="12"/>
        <v>2</v>
      </c>
      <c r="X15" s="56">
        <f t="shared" si="12"/>
        <v>4</v>
      </c>
      <c r="Y15" s="56">
        <f t="shared" si="12"/>
        <v>2</v>
      </c>
      <c r="Z15" s="56">
        <f t="shared" si="12"/>
        <v>4</v>
      </c>
      <c r="AA15" s="56">
        <f t="shared" si="12"/>
        <v>2</v>
      </c>
      <c r="AB15" s="56">
        <f t="shared" si="12"/>
        <v>4</v>
      </c>
      <c r="AC15" s="56">
        <f t="shared" si="12"/>
        <v>2</v>
      </c>
      <c r="AD15" s="56">
        <f t="shared" si="12"/>
        <v>4</v>
      </c>
      <c r="AE15" s="56">
        <f t="shared" si="12"/>
        <v>2</v>
      </c>
      <c r="AF15" s="56">
        <f t="shared" si="12"/>
        <v>4</v>
      </c>
      <c r="AG15" s="56">
        <f t="shared" si="12"/>
        <v>2</v>
      </c>
      <c r="AH15" s="56">
        <f t="shared" si="12"/>
        <v>4</v>
      </c>
      <c r="AI15" s="56">
        <f t="shared" si="12"/>
        <v>2</v>
      </c>
      <c r="AJ15" s="56">
        <f t="shared" si="12"/>
        <v>4</v>
      </c>
      <c r="AK15" s="56">
        <f t="shared" si="12"/>
        <v>2</v>
      </c>
      <c r="AL15" s="56">
        <f t="shared" si="12"/>
        <v>4</v>
      </c>
      <c r="AM15" s="56">
        <f t="shared" si="12"/>
        <v>2</v>
      </c>
      <c r="AN15" s="56">
        <f t="shared" si="12"/>
        <v>4</v>
      </c>
      <c r="AO15" s="56">
        <f t="shared" si="12"/>
        <v>0</v>
      </c>
      <c r="AP15" s="56">
        <f t="shared" si="12"/>
        <v>0</v>
      </c>
      <c r="AQ15" s="56">
        <f t="shared" si="12"/>
        <v>0</v>
      </c>
      <c r="AR15" s="56">
        <f t="shared" si="12"/>
        <v>0</v>
      </c>
      <c r="AS15" s="56">
        <f t="shared" si="12"/>
        <v>0</v>
      </c>
      <c r="AT15" s="56">
        <f t="shared" si="12"/>
        <v>0</v>
      </c>
      <c r="AU15" s="56">
        <f t="shared" si="12"/>
        <v>0</v>
      </c>
      <c r="AV15" s="56">
        <f t="shared" si="12"/>
        <v>0</v>
      </c>
      <c r="AW15" s="46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11"/>
        <v>54</v>
      </c>
    </row>
    <row r="16" spans="1:56" ht="9.1999999999999993" customHeight="1" x14ac:dyDescent="0.2">
      <c r="A16" s="95"/>
      <c r="B16" s="97"/>
      <c r="C16" s="35" t="s">
        <v>2</v>
      </c>
      <c r="D16" s="56">
        <f>D18</f>
        <v>0</v>
      </c>
      <c r="E16" s="56">
        <f t="shared" ref="E16:AV16" si="13">E18</f>
        <v>0</v>
      </c>
      <c r="F16" s="56">
        <f t="shared" si="13"/>
        <v>0</v>
      </c>
      <c r="G16" s="56">
        <f t="shared" si="13"/>
        <v>0</v>
      </c>
      <c r="H16" s="56">
        <f t="shared" si="13"/>
        <v>0</v>
      </c>
      <c r="I16" s="56">
        <f t="shared" si="13"/>
        <v>0</v>
      </c>
      <c r="J16" s="56">
        <f t="shared" si="13"/>
        <v>0</v>
      </c>
      <c r="K16" s="56">
        <f t="shared" si="13"/>
        <v>0</v>
      </c>
      <c r="L16" s="56">
        <f t="shared" si="13"/>
        <v>0</v>
      </c>
      <c r="M16" s="56">
        <f t="shared" si="13"/>
        <v>0</v>
      </c>
      <c r="N16" s="56">
        <f t="shared" si="13"/>
        <v>0</v>
      </c>
      <c r="O16" s="56">
        <f t="shared" si="13"/>
        <v>0</v>
      </c>
      <c r="P16" s="56">
        <f t="shared" si="13"/>
        <v>0</v>
      </c>
      <c r="Q16" s="56">
        <f t="shared" si="13"/>
        <v>0</v>
      </c>
      <c r="R16" s="56">
        <f t="shared" si="13"/>
        <v>0</v>
      </c>
      <c r="S16" s="56">
        <f t="shared" si="13"/>
        <v>0</v>
      </c>
      <c r="T16" s="46" t="s">
        <v>15</v>
      </c>
      <c r="U16" s="56">
        <f t="shared" si="13"/>
        <v>0</v>
      </c>
      <c r="V16" s="56">
        <f t="shared" si="13"/>
        <v>0</v>
      </c>
      <c r="W16" s="56">
        <f t="shared" si="13"/>
        <v>1</v>
      </c>
      <c r="X16" s="56">
        <f t="shared" si="13"/>
        <v>2</v>
      </c>
      <c r="Y16" s="56">
        <f t="shared" si="13"/>
        <v>1</v>
      </c>
      <c r="Z16" s="56">
        <f t="shared" si="13"/>
        <v>2</v>
      </c>
      <c r="AA16" s="56">
        <f t="shared" si="13"/>
        <v>1</v>
      </c>
      <c r="AB16" s="56">
        <f t="shared" si="13"/>
        <v>2</v>
      </c>
      <c r="AC16" s="56">
        <f t="shared" si="13"/>
        <v>1</v>
      </c>
      <c r="AD16" s="56">
        <f t="shared" si="13"/>
        <v>2</v>
      </c>
      <c r="AE16" s="56">
        <f t="shared" si="13"/>
        <v>1</v>
      </c>
      <c r="AF16" s="56">
        <f t="shared" si="13"/>
        <v>2</v>
      </c>
      <c r="AG16" s="56">
        <f t="shared" si="13"/>
        <v>1</v>
      </c>
      <c r="AH16" s="56">
        <f t="shared" si="13"/>
        <v>2</v>
      </c>
      <c r="AI16" s="56">
        <f t="shared" si="13"/>
        <v>1</v>
      </c>
      <c r="AJ16" s="56">
        <f t="shared" si="13"/>
        <v>2</v>
      </c>
      <c r="AK16" s="56">
        <f t="shared" si="13"/>
        <v>1</v>
      </c>
      <c r="AL16" s="56">
        <f t="shared" si="13"/>
        <v>2</v>
      </c>
      <c r="AM16" s="56">
        <f t="shared" si="13"/>
        <v>1</v>
      </c>
      <c r="AN16" s="56">
        <f t="shared" si="13"/>
        <v>2</v>
      </c>
      <c r="AO16" s="56">
        <f t="shared" si="13"/>
        <v>0</v>
      </c>
      <c r="AP16" s="56">
        <f t="shared" si="13"/>
        <v>0</v>
      </c>
      <c r="AQ16" s="56">
        <f t="shared" si="13"/>
        <v>0</v>
      </c>
      <c r="AR16" s="56">
        <f t="shared" si="13"/>
        <v>0</v>
      </c>
      <c r="AS16" s="56">
        <f t="shared" si="13"/>
        <v>0</v>
      </c>
      <c r="AT16" s="56">
        <f t="shared" si="13"/>
        <v>0</v>
      </c>
      <c r="AU16" s="56">
        <f t="shared" si="13"/>
        <v>0</v>
      </c>
      <c r="AV16" s="56">
        <f t="shared" si="13"/>
        <v>0</v>
      </c>
      <c r="AW16" s="46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11"/>
        <v>27</v>
      </c>
    </row>
    <row r="17" spans="1:56" ht="9.1999999999999993" customHeight="1" x14ac:dyDescent="0.15">
      <c r="A17" s="87" t="s">
        <v>78</v>
      </c>
      <c r="B17" s="89" t="s">
        <v>94</v>
      </c>
      <c r="C17" s="34" t="s">
        <v>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6" t="s">
        <v>15</v>
      </c>
      <c r="U17" s="49">
        <v>0</v>
      </c>
      <c r="V17" s="49">
        <v>0</v>
      </c>
      <c r="W17" s="52">
        <v>2</v>
      </c>
      <c r="X17" s="52">
        <v>4</v>
      </c>
      <c r="Y17" s="52">
        <v>2</v>
      </c>
      <c r="Z17" s="52">
        <v>4</v>
      </c>
      <c r="AA17" s="52">
        <v>2</v>
      </c>
      <c r="AB17" s="52">
        <v>4</v>
      </c>
      <c r="AC17" s="52">
        <v>2</v>
      </c>
      <c r="AD17" s="52">
        <v>4</v>
      </c>
      <c r="AE17" s="52">
        <v>2</v>
      </c>
      <c r="AF17" s="52">
        <v>4</v>
      </c>
      <c r="AG17" s="52">
        <v>2</v>
      </c>
      <c r="AH17" s="52">
        <v>4</v>
      </c>
      <c r="AI17" s="52">
        <v>2</v>
      </c>
      <c r="AJ17" s="52">
        <v>4</v>
      </c>
      <c r="AK17" s="52">
        <v>2</v>
      </c>
      <c r="AL17" s="52">
        <v>4</v>
      </c>
      <c r="AM17" s="52">
        <v>2</v>
      </c>
      <c r="AN17" s="52">
        <v>4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1"/>
        <v>54</v>
      </c>
    </row>
    <row r="18" spans="1:56" ht="9.1999999999999993" customHeight="1" x14ac:dyDescent="0.15">
      <c r="A18" s="88"/>
      <c r="B18" s="90"/>
      <c r="C18" s="35" t="s">
        <v>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6" t="s">
        <v>15</v>
      </c>
      <c r="U18" s="49">
        <v>0</v>
      </c>
      <c r="V18" s="49">
        <v>0</v>
      </c>
      <c r="W18" s="55">
        <v>1</v>
      </c>
      <c r="X18" s="55">
        <v>2</v>
      </c>
      <c r="Y18" s="55">
        <v>1</v>
      </c>
      <c r="Z18" s="55">
        <v>2</v>
      </c>
      <c r="AA18" s="55">
        <v>1</v>
      </c>
      <c r="AB18" s="55">
        <v>2</v>
      </c>
      <c r="AC18" s="55">
        <v>1</v>
      </c>
      <c r="AD18" s="55">
        <v>2</v>
      </c>
      <c r="AE18" s="55">
        <v>1</v>
      </c>
      <c r="AF18" s="55">
        <v>2</v>
      </c>
      <c r="AG18" s="55">
        <v>1</v>
      </c>
      <c r="AH18" s="55">
        <v>2</v>
      </c>
      <c r="AI18" s="55">
        <v>1</v>
      </c>
      <c r="AJ18" s="55">
        <v>2</v>
      </c>
      <c r="AK18" s="55">
        <v>1</v>
      </c>
      <c r="AL18" s="55">
        <v>2</v>
      </c>
      <c r="AM18" s="55">
        <v>1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1"/>
        <v>27</v>
      </c>
    </row>
    <row r="19" spans="1:56" ht="9.1999999999999993" customHeight="1" x14ac:dyDescent="0.2">
      <c r="A19" s="74" t="s">
        <v>56</v>
      </c>
      <c r="B19" s="78" t="s">
        <v>50</v>
      </c>
      <c r="C19" s="34" t="s">
        <v>1</v>
      </c>
      <c r="D19" s="56">
        <f>D21+D23+D25+D27+D29+D31+D33</f>
        <v>14</v>
      </c>
      <c r="E19" s="56">
        <f t="shared" ref="E19:AV19" si="14">E21+E23+E25+E27+E29+E31+E33</f>
        <v>14</v>
      </c>
      <c r="F19" s="56">
        <f t="shared" si="14"/>
        <v>14</v>
      </c>
      <c r="G19" s="56">
        <f t="shared" si="14"/>
        <v>14</v>
      </c>
      <c r="H19" s="56">
        <f t="shared" si="14"/>
        <v>14</v>
      </c>
      <c r="I19" s="56">
        <f t="shared" si="14"/>
        <v>14</v>
      </c>
      <c r="J19" s="56">
        <f t="shared" si="14"/>
        <v>14</v>
      </c>
      <c r="K19" s="56">
        <f t="shared" si="14"/>
        <v>14</v>
      </c>
      <c r="L19" s="56">
        <f t="shared" si="14"/>
        <v>14</v>
      </c>
      <c r="M19" s="56">
        <f t="shared" si="14"/>
        <v>14</v>
      </c>
      <c r="N19" s="56">
        <f t="shared" si="14"/>
        <v>14</v>
      </c>
      <c r="O19" s="56">
        <f t="shared" si="14"/>
        <v>14</v>
      </c>
      <c r="P19" s="56">
        <f t="shared" si="14"/>
        <v>0</v>
      </c>
      <c r="Q19" s="56">
        <f t="shared" si="14"/>
        <v>0</v>
      </c>
      <c r="R19" s="56">
        <f t="shared" si="14"/>
        <v>0</v>
      </c>
      <c r="S19" s="56">
        <f t="shared" si="14"/>
        <v>0</v>
      </c>
      <c r="T19" s="46" t="s">
        <v>15</v>
      </c>
      <c r="U19" s="56">
        <f t="shared" si="14"/>
        <v>0</v>
      </c>
      <c r="V19" s="56">
        <f t="shared" si="14"/>
        <v>0</v>
      </c>
      <c r="W19" s="56">
        <f t="shared" si="14"/>
        <v>14</v>
      </c>
      <c r="X19" s="56">
        <f t="shared" si="14"/>
        <v>12</v>
      </c>
      <c r="Y19" s="56">
        <f t="shared" si="14"/>
        <v>14</v>
      </c>
      <c r="Z19" s="56">
        <f t="shared" si="14"/>
        <v>12</v>
      </c>
      <c r="AA19" s="56">
        <f t="shared" si="14"/>
        <v>14</v>
      </c>
      <c r="AB19" s="56">
        <f t="shared" si="14"/>
        <v>12</v>
      </c>
      <c r="AC19" s="56">
        <f t="shared" si="14"/>
        <v>14</v>
      </c>
      <c r="AD19" s="56">
        <f t="shared" si="14"/>
        <v>12</v>
      </c>
      <c r="AE19" s="56">
        <f t="shared" si="14"/>
        <v>14</v>
      </c>
      <c r="AF19" s="56">
        <f t="shared" si="14"/>
        <v>12</v>
      </c>
      <c r="AG19" s="56">
        <f t="shared" si="14"/>
        <v>14</v>
      </c>
      <c r="AH19" s="56">
        <f t="shared" si="14"/>
        <v>12</v>
      </c>
      <c r="AI19" s="56">
        <f t="shared" si="14"/>
        <v>14</v>
      </c>
      <c r="AJ19" s="56">
        <f t="shared" si="14"/>
        <v>12</v>
      </c>
      <c r="AK19" s="56">
        <f t="shared" si="14"/>
        <v>14</v>
      </c>
      <c r="AL19" s="56">
        <f t="shared" si="14"/>
        <v>12</v>
      </c>
      <c r="AM19" s="56">
        <f t="shared" si="14"/>
        <v>14</v>
      </c>
      <c r="AN19" s="56">
        <f t="shared" si="14"/>
        <v>12</v>
      </c>
      <c r="AO19" s="56">
        <f t="shared" si="14"/>
        <v>0</v>
      </c>
      <c r="AP19" s="56">
        <f t="shared" si="14"/>
        <v>0</v>
      </c>
      <c r="AQ19" s="56">
        <f t="shared" si="14"/>
        <v>0</v>
      </c>
      <c r="AR19" s="56">
        <f t="shared" si="14"/>
        <v>0</v>
      </c>
      <c r="AS19" s="56">
        <f t="shared" si="14"/>
        <v>0</v>
      </c>
      <c r="AT19" s="56">
        <f t="shared" si="14"/>
        <v>0</v>
      </c>
      <c r="AU19" s="56">
        <f t="shared" si="14"/>
        <v>0</v>
      </c>
      <c r="AV19" s="56">
        <f t="shared" si="14"/>
        <v>0</v>
      </c>
      <c r="AW19" s="46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si="11"/>
        <v>402</v>
      </c>
    </row>
    <row r="20" spans="1:56" ht="9.1999999999999993" customHeight="1" x14ac:dyDescent="0.2">
      <c r="A20" s="75"/>
      <c r="B20" s="79"/>
      <c r="C20" s="35" t="s">
        <v>2</v>
      </c>
      <c r="D20" s="56">
        <f>D22+D24+D26+D28+D30+D32+D34</f>
        <v>7</v>
      </c>
      <c r="E20" s="56">
        <f t="shared" ref="E20:AV20" si="15">E22+E24+E26+E28+E30+E32+E34</f>
        <v>7</v>
      </c>
      <c r="F20" s="56">
        <f t="shared" si="15"/>
        <v>7</v>
      </c>
      <c r="G20" s="56">
        <f t="shared" si="15"/>
        <v>7</v>
      </c>
      <c r="H20" s="56">
        <f t="shared" si="15"/>
        <v>7</v>
      </c>
      <c r="I20" s="56">
        <f t="shared" si="15"/>
        <v>7</v>
      </c>
      <c r="J20" s="56">
        <f t="shared" si="15"/>
        <v>7</v>
      </c>
      <c r="K20" s="56">
        <f t="shared" si="15"/>
        <v>7</v>
      </c>
      <c r="L20" s="56">
        <f t="shared" si="15"/>
        <v>7</v>
      </c>
      <c r="M20" s="56">
        <f t="shared" si="15"/>
        <v>7</v>
      </c>
      <c r="N20" s="56">
        <f t="shared" si="15"/>
        <v>7</v>
      </c>
      <c r="O20" s="56">
        <f t="shared" si="15"/>
        <v>7</v>
      </c>
      <c r="P20" s="56">
        <f t="shared" si="15"/>
        <v>0</v>
      </c>
      <c r="Q20" s="56">
        <f t="shared" si="15"/>
        <v>0</v>
      </c>
      <c r="R20" s="56">
        <f t="shared" si="15"/>
        <v>0</v>
      </c>
      <c r="S20" s="56">
        <f t="shared" si="15"/>
        <v>0</v>
      </c>
      <c r="T20" s="46" t="s">
        <v>15</v>
      </c>
      <c r="U20" s="56">
        <f t="shared" si="15"/>
        <v>0</v>
      </c>
      <c r="V20" s="56">
        <f t="shared" si="15"/>
        <v>0</v>
      </c>
      <c r="W20" s="56">
        <f t="shared" si="15"/>
        <v>7</v>
      </c>
      <c r="X20" s="56">
        <f t="shared" si="15"/>
        <v>6</v>
      </c>
      <c r="Y20" s="56">
        <f t="shared" si="15"/>
        <v>7</v>
      </c>
      <c r="Z20" s="56">
        <f t="shared" si="15"/>
        <v>6</v>
      </c>
      <c r="AA20" s="56">
        <f t="shared" si="15"/>
        <v>7</v>
      </c>
      <c r="AB20" s="56">
        <f t="shared" si="15"/>
        <v>6</v>
      </c>
      <c r="AC20" s="56">
        <f t="shared" si="15"/>
        <v>7</v>
      </c>
      <c r="AD20" s="56">
        <f t="shared" si="15"/>
        <v>6</v>
      </c>
      <c r="AE20" s="56">
        <f t="shared" si="15"/>
        <v>7</v>
      </c>
      <c r="AF20" s="56">
        <f t="shared" si="15"/>
        <v>6</v>
      </c>
      <c r="AG20" s="56">
        <f t="shared" si="15"/>
        <v>7</v>
      </c>
      <c r="AH20" s="56">
        <f t="shared" si="15"/>
        <v>6</v>
      </c>
      <c r="AI20" s="56">
        <f t="shared" si="15"/>
        <v>7</v>
      </c>
      <c r="AJ20" s="56">
        <f t="shared" si="15"/>
        <v>6</v>
      </c>
      <c r="AK20" s="56">
        <f t="shared" si="15"/>
        <v>7</v>
      </c>
      <c r="AL20" s="56">
        <f t="shared" si="15"/>
        <v>6</v>
      </c>
      <c r="AM20" s="56">
        <f t="shared" si="15"/>
        <v>7</v>
      </c>
      <c r="AN20" s="56">
        <f t="shared" si="15"/>
        <v>6</v>
      </c>
      <c r="AO20" s="56">
        <f t="shared" si="15"/>
        <v>0</v>
      </c>
      <c r="AP20" s="56">
        <f t="shared" si="15"/>
        <v>0</v>
      </c>
      <c r="AQ20" s="56">
        <f t="shared" si="15"/>
        <v>0</v>
      </c>
      <c r="AR20" s="56">
        <f t="shared" si="15"/>
        <v>0</v>
      </c>
      <c r="AS20" s="56">
        <f t="shared" si="15"/>
        <v>0</v>
      </c>
      <c r="AT20" s="56">
        <f t="shared" si="15"/>
        <v>0</v>
      </c>
      <c r="AU20" s="56">
        <f t="shared" si="15"/>
        <v>0</v>
      </c>
      <c r="AV20" s="56">
        <f t="shared" si="15"/>
        <v>0</v>
      </c>
      <c r="AW20" s="46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11"/>
        <v>201</v>
      </c>
    </row>
    <row r="21" spans="1:56" ht="9.1999999999999993" customHeight="1" x14ac:dyDescent="0.2">
      <c r="A21" s="72" t="s">
        <v>64</v>
      </c>
      <c r="B21" s="76" t="s">
        <v>112</v>
      </c>
      <c r="C21" s="34" t="s">
        <v>1</v>
      </c>
      <c r="D21" s="52">
        <v>4</v>
      </c>
      <c r="E21" s="52">
        <v>4</v>
      </c>
      <c r="F21" s="52">
        <v>4</v>
      </c>
      <c r="G21" s="52">
        <v>4</v>
      </c>
      <c r="H21" s="52">
        <v>4</v>
      </c>
      <c r="I21" s="52">
        <v>4</v>
      </c>
      <c r="J21" s="52">
        <v>4</v>
      </c>
      <c r="K21" s="52">
        <v>4</v>
      </c>
      <c r="L21" s="52">
        <v>4</v>
      </c>
      <c r="M21" s="52">
        <v>4</v>
      </c>
      <c r="N21" s="52">
        <v>4</v>
      </c>
      <c r="O21" s="52">
        <v>4</v>
      </c>
      <c r="P21" s="52"/>
      <c r="Q21" s="52"/>
      <c r="R21" s="52"/>
      <c r="S21" s="52"/>
      <c r="T21" s="46" t="s">
        <v>15</v>
      </c>
      <c r="U21" s="53">
        <v>0</v>
      </c>
      <c r="V21" s="53">
        <v>0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52">
        <v>2</v>
      </c>
      <c r="AO21" s="52"/>
      <c r="AP21" s="52"/>
      <c r="AQ21" s="52"/>
      <c r="AR21" s="52"/>
      <c r="AS21" s="52"/>
      <c r="AT21" s="52"/>
      <c r="AU21" s="52"/>
      <c r="AV21" s="52"/>
      <c r="AW21" s="46" t="s">
        <v>15</v>
      </c>
      <c r="AX21" s="63" t="s">
        <v>15</v>
      </c>
      <c r="AY21" s="63" t="s">
        <v>15</v>
      </c>
      <c r="AZ21" s="63" t="s">
        <v>15</v>
      </c>
      <c r="BA21" s="63" t="s">
        <v>15</v>
      </c>
      <c r="BB21" s="63" t="s">
        <v>15</v>
      </c>
      <c r="BC21" s="64" t="s">
        <v>15</v>
      </c>
      <c r="BD21" s="47">
        <f t="shared" si="11"/>
        <v>84</v>
      </c>
    </row>
    <row r="22" spans="1:56" ht="9.1999999999999993" customHeight="1" x14ac:dyDescent="0.2">
      <c r="A22" s="73"/>
      <c r="B22" s="77"/>
      <c r="C22" s="35" t="s">
        <v>2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55">
        <v>2</v>
      </c>
      <c r="P22" s="55"/>
      <c r="Q22" s="55"/>
      <c r="R22" s="55"/>
      <c r="S22" s="55"/>
      <c r="T22" s="46" t="s">
        <v>15</v>
      </c>
      <c r="U22" s="53">
        <v>0</v>
      </c>
      <c r="V22" s="53">
        <v>0</v>
      </c>
      <c r="W22" s="55">
        <v>1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/>
      <c r="AP22" s="55"/>
      <c r="AQ22" s="55"/>
      <c r="AR22" s="55"/>
      <c r="AS22" s="55"/>
      <c r="AT22" s="55"/>
      <c r="AU22" s="55"/>
      <c r="AV22" s="55"/>
      <c r="AW22" s="46" t="s">
        <v>15</v>
      </c>
      <c r="AX22" s="63" t="s">
        <v>15</v>
      </c>
      <c r="AY22" s="63" t="s">
        <v>15</v>
      </c>
      <c r="AZ22" s="63" t="s">
        <v>15</v>
      </c>
      <c r="BA22" s="63" t="s">
        <v>15</v>
      </c>
      <c r="BB22" s="63" t="s">
        <v>15</v>
      </c>
      <c r="BC22" s="64" t="s">
        <v>15</v>
      </c>
      <c r="BD22" s="47">
        <f t="shared" si="11"/>
        <v>42</v>
      </c>
    </row>
    <row r="23" spans="1:56" ht="9.1999999999999993" customHeight="1" x14ac:dyDescent="0.2">
      <c r="A23" s="72" t="s">
        <v>65</v>
      </c>
      <c r="B23" s="93" t="s">
        <v>113</v>
      </c>
      <c r="C23" s="34" t="s">
        <v>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>
        <v>4</v>
      </c>
      <c r="X23" s="52">
        <v>2</v>
      </c>
      <c r="Y23" s="52">
        <v>4</v>
      </c>
      <c r="Z23" s="52">
        <v>2</v>
      </c>
      <c r="AA23" s="52">
        <v>4</v>
      </c>
      <c r="AB23" s="52">
        <v>2</v>
      </c>
      <c r="AC23" s="52">
        <v>4</v>
      </c>
      <c r="AD23" s="52">
        <v>2</v>
      </c>
      <c r="AE23" s="52">
        <v>4</v>
      </c>
      <c r="AF23" s="52">
        <v>2</v>
      </c>
      <c r="AG23" s="52">
        <v>4</v>
      </c>
      <c r="AH23" s="52">
        <v>2</v>
      </c>
      <c r="AI23" s="52">
        <v>4</v>
      </c>
      <c r="AJ23" s="52">
        <v>2</v>
      </c>
      <c r="AK23" s="52">
        <v>4</v>
      </c>
      <c r="AL23" s="52">
        <v>2</v>
      </c>
      <c r="AM23" s="52">
        <v>4</v>
      </c>
      <c r="AN23" s="52">
        <v>2</v>
      </c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1"/>
        <v>54</v>
      </c>
    </row>
    <row r="24" spans="1:56" ht="9.1999999999999993" customHeight="1" x14ac:dyDescent="0.2">
      <c r="A24" s="73"/>
      <c r="B24" s="93"/>
      <c r="C24" s="35" t="s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>
        <v>2</v>
      </c>
      <c r="X24" s="55">
        <v>1</v>
      </c>
      <c r="Y24" s="55">
        <v>2</v>
      </c>
      <c r="Z24" s="55">
        <v>1</v>
      </c>
      <c r="AA24" s="55">
        <v>2</v>
      </c>
      <c r="AB24" s="55">
        <v>1</v>
      </c>
      <c r="AC24" s="55">
        <v>2</v>
      </c>
      <c r="AD24" s="55">
        <v>1</v>
      </c>
      <c r="AE24" s="55">
        <v>2</v>
      </c>
      <c r="AF24" s="55">
        <v>1</v>
      </c>
      <c r="AG24" s="55">
        <v>2</v>
      </c>
      <c r="AH24" s="55">
        <v>1</v>
      </c>
      <c r="AI24" s="55">
        <v>2</v>
      </c>
      <c r="AJ24" s="55">
        <v>1</v>
      </c>
      <c r="AK24" s="55">
        <v>2</v>
      </c>
      <c r="AL24" s="55">
        <v>1</v>
      </c>
      <c r="AM24" s="55">
        <v>2</v>
      </c>
      <c r="AN24" s="55">
        <v>1</v>
      </c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1"/>
        <v>27</v>
      </c>
    </row>
    <row r="25" spans="1:56" ht="12.75" customHeight="1" x14ac:dyDescent="0.2">
      <c r="A25" s="72" t="s">
        <v>80</v>
      </c>
      <c r="B25" s="86" t="s">
        <v>114</v>
      </c>
      <c r="C25" s="34" t="s">
        <v>1</v>
      </c>
      <c r="D25" s="52">
        <v>4</v>
      </c>
      <c r="E25" s="52">
        <v>4</v>
      </c>
      <c r="F25" s="52">
        <v>4</v>
      </c>
      <c r="G25" s="52">
        <v>4</v>
      </c>
      <c r="H25" s="52">
        <v>4</v>
      </c>
      <c r="I25" s="52">
        <v>4</v>
      </c>
      <c r="J25" s="52">
        <v>4</v>
      </c>
      <c r="K25" s="52">
        <v>4</v>
      </c>
      <c r="L25" s="52">
        <v>4</v>
      </c>
      <c r="M25" s="52">
        <v>4</v>
      </c>
      <c r="N25" s="52">
        <v>4</v>
      </c>
      <c r="O25" s="52">
        <v>4</v>
      </c>
      <c r="P25" s="52"/>
      <c r="Q25" s="52"/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46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1"/>
        <v>48</v>
      </c>
    </row>
    <row r="26" spans="1:56" ht="12" customHeight="1" x14ac:dyDescent="0.2">
      <c r="A26" s="73"/>
      <c r="B26" s="77"/>
      <c r="C26" s="35" t="s">
        <v>2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6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1"/>
        <v>24</v>
      </c>
    </row>
    <row r="27" spans="1:56" ht="12" customHeight="1" x14ac:dyDescent="0.2">
      <c r="A27" s="72" t="s">
        <v>81</v>
      </c>
      <c r="B27" s="115" t="s">
        <v>115</v>
      </c>
      <c r="C27" s="34" t="s">
        <v>1</v>
      </c>
      <c r="D27" s="52">
        <v>2</v>
      </c>
      <c r="E27" s="52">
        <v>2</v>
      </c>
      <c r="F27" s="52">
        <v>2</v>
      </c>
      <c r="G27" s="52">
        <v>2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2</v>
      </c>
      <c r="P27" s="52"/>
      <c r="Q27" s="52"/>
      <c r="R27" s="52"/>
      <c r="S27" s="52"/>
      <c r="T27" s="46" t="s">
        <v>15</v>
      </c>
      <c r="U27" s="53">
        <v>0</v>
      </c>
      <c r="V27" s="53">
        <v>0</v>
      </c>
      <c r="W27" s="52">
        <v>2</v>
      </c>
      <c r="X27" s="52">
        <v>2</v>
      </c>
      <c r="Y27" s="52">
        <v>2</v>
      </c>
      <c r="Z27" s="52">
        <v>2</v>
      </c>
      <c r="AA27" s="52">
        <v>2</v>
      </c>
      <c r="AB27" s="52">
        <v>2</v>
      </c>
      <c r="AC27" s="52">
        <v>2</v>
      </c>
      <c r="AD27" s="52">
        <v>2</v>
      </c>
      <c r="AE27" s="52">
        <v>2</v>
      </c>
      <c r="AF27" s="52">
        <v>2</v>
      </c>
      <c r="AG27" s="52">
        <v>2</v>
      </c>
      <c r="AH27" s="52">
        <v>2</v>
      </c>
      <c r="AI27" s="52">
        <v>2</v>
      </c>
      <c r="AJ27" s="52">
        <v>2</v>
      </c>
      <c r="AK27" s="52">
        <v>2</v>
      </c>
      <c r="AL27" s="52">
        <v>2</v>
      </c>
      <c r="AM27" s="52">
        <v>2</v>
      </c>
      <c r="AN27" s="52">
        <v>2</v>
      </c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ref="BD27:BD34" si="16">SUM(D27:AS27)</f>
        <v>60</v>
      </c>
    </row>
    <row r="28" spans="1:56" ht="12" customHeight="1" x14ac:dyDescent="0.2">
      <c r="A28" s="73"/>
      <c r="B28" s="116"/>
      <c r="C28" s="35" t="s">
        <v>2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/>
      <c r="Q28" s="55"/>
      <c r="R28" s="55"/>
      <c r="S28" s="55"/>
      <c r="T28" s="46" t="s">
        <v>15</v>
      </c>
      <c r="U28" s="53">
        <v>0</v>
      </c>
      <c r="V28" s="53">
        <v>0</v>
      </c>
      <c r="W28" s="55">
        <v>1</v>
      </c>
      <c r="X28" s="55">
        <v>1</v>
      </c>
      <c r="Y28" s="55">
        <v>1</v>
      </c>
      <c r="Z28" s="55">
        <v>1</v>
      </c>
      <c r="AA28" s="55">
        <v>1</v>
      </c>
      <c r="AB28" s="55">
        <v>1</v>
      </c>
      <c r="AC28" s="55">
        <v>1</v>
      </c>
      <c r="AD28" s="55">
        <v>1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6"/>
        <v>30</v>
      </c>
    </row>
    <row r="29" spans="1:56" ht="12" customHeight="1" x14ac:dyDescent="0.2">
      <c r="A29" s="72" t="s">
        <v>66</v>
      </c>
      <c r="B29" s="115" t="s">
        <v>116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6"/>
        <v>48</v>
      </c>
    </row>
    <row r="30" spans="1:56" ht="12" customHeight="1" x14ac:dyDescent="0.2">
      <c r="A30" s="73"/>
      <c r="B30" s="116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6"/>
        <v>24</v>
      </c>
    </row>
    <row r="31" spans="1:56" ht="12" customHeight="1" x14ac:dyDescent="0.2">
      <c r="A31" s="72" t="s">
        <v>82</v>
      </c>
      <c r="B31" s="115" t="s">
        <v>117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6" t="s">
        <v>15</v>
      </c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6"/>
        <v>72</v>
      </c>
    </row>
    <row r="32" spans="1:56" ht="12" customHeight="1" x14ac:dyDescent="0.2">
      <c r="A32" s="73"/>
      <c r="B32" s="116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6"/>
        <v>36</v>
      </c>
    </row>
    <row r="33" spans="1:56" ht="12" customHeight="1" x14ac:dyDescent="0.2">
      <c r="A33" s="72" t="s">
        <v>95</v>
      </c>
      <c r="B33" s="115" t="s">
        <v>118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2</v>
      </c>
      <c r="X33" s="52">
        <v>2</v>
      </c>
      <c r="Y33" s="52">
        <v>2</v>
      </c>
      <c r="Z33" s="52">
        <v>2</v>
      </c>
      <c r="AA33" s="52">
        <v>2</v>
      </c>
      <c r="AB33" s="52">
        <v>2</v>
      </c>
      <c r="AC33" s="52">
        <v>2</v>
      </c>
      <c r="AD33" s="52">
        <v>2</v>
      </c>
      <c r="AE33" s="52">
        <v>2</v>
      </c>
      <c r="AF33" s="52">
        <v>2</v>
      </c>
      <c r="AG33" s="52">
        <v>2</v>
      </c>
      <c r="AH33" s="52">
        <v>2</v>
      </c>
      <c r="AI33" s="52">
        <v>2</v>
      </c>
      <c r="AJ33" s="52">
        <v>2</v>
      </c>
      <c r="AK33" s="52">
        <v>2</v>
      </c>
      <c r="AL33" s="52">
        <v>2</v>
      </c>
      <c r="AM33" s="52">
        <v>2</v>
      </c>
      <c r="AN33" s="52">
        <v>2</v>
      </c>
      <c r="AO33" s="52"/>
      <c r="AP33" s="52"/>
      <c r="AQ33" s="52"/>
      <c r="AR33" s="52"/>
      <c r="AS33" s="52"/>
      <c r="AT33" s="52"/>
      <c r="AU33" s="52"/>
      <c r="AV33" s="52"/>
      <c r="AW33" s="46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6"/>
        <v>36</v>
      </c>
    </row>
    <row r="34" spans="1:56" ht="12" customHeight="1" x14ac:dyDescent="0.2">
      <c r="A34" s="73"/>
      <c r="B34" s="116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>
        <v>1</v>
      </c>
      <c r="X34" s="55">
        <v>1</v>
      </c>
      <c r="Y34" s="55">
        <v>1</v>
      </c>
      <c r="Z34" s="55">
        <v>1</v>
      </c>
      <c r="AA34" s="55">
        <v>1</v>
      </c>
      <c r="AB34" s="55">
        <v>1</v>
      </c>
      <c r="AC34" s="55">
        <v>1</v>
      </c>
      <c r="AD34" s="55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5">
        <v>1</v>
      </c>
      <c r="AK34" s="55">
        <v>1</v>
      </c>
      <c r="AL34" s="55">
        <v>1</v>
      </c>
      <c r="AM34" s="55">
        <v>1</v>
      </c>
      <c r="AN34" s="55">
        <v>1</v>
      </c>
      <c r="AO34" s="55"/>
      <c r="AP34" s="55"/>
      <c r="AQ34" s="55"/>
      <c r="AR34" s="55"/>
      <c r="AS34" s="55"/>
      <c r="AT34" s="55"/>
      <c r="AU34" s="55"/>
      <c r="AV34" s="55"/>
      <c r="AW34" s="46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6"/>
        <v>18</v>
      </c>
    </row>
    <row r="35" spans="1:56" ht="9.1999999999999993" customHeight="1" x14ac:dyDescent="0.2">
      <c r="A35" s="74" t="s">
        <v>57</v>
      </c>
      <c r="B35" s="78" t="s">
        <v>51</v>
      </c>
      <c r="C35" s="34" t="s">
        <v>1</v>
      </c>
      <c r="D35" s="56">
        <f t="shared" ref="D35:S35" si="17">D37+D59+D47+D53</f>
        <v>18</v>
      </c>
      <c r="E35" s="56">
        <f t="shared" si="17"/>
        <v>18</v>
      </c>
      <c r="F35" s="56">
        <f t="shared" si="17"/>
        <v>18</v>
      </c>
      <c r="G35" s="56">
        <f t="shared" si="17"/>
        <v>18</v>
      </c>
      <c r="H35" s="56">
        <f t="shared" si="17"/>
        <v>18</v>
      </c>
      <c r="I35" s="56">
        <f t="shared" si="17"/>
        <v>18</v>
      </c>
      <c r="J35" s="56">
        <f t="shared" si="17"/>
        <v>18</v>
      </c>
      <c r="K35" s="56">
        <f t="shared" si="17"/>
        <v>18</v>
      </c>
      <c r="L35" s="56">
        <f t="shared" si="17"/>
        <v>18</v>
      </c>
      <c r="M35" s="56">
        <f t="shared" si="17"/>
        <v>18</v>
      </c>
      <c r="N35" s="56">
        <f t="shared" si="17"/>
        <v>18</v>
      </c>
      <c r="O35" s="56">
        <f t="shared" si="17"/>
        <v>18</v>
      </c>
      <c r="P35" s="56">
        <f t="shared" si="17"/>
        <v>36</v>
      </c>
      <c r="Q35" s="56">
        <f t="shared" si="17"/>
        <v>36</v>
      </c>
      <c r="R35" s="56">
        <f t="shared" si="17"/>
        <v>36</v>
      </c>
      <c r="S35" s="56">
        <f t="shared" si="17"/>
        <v>36</v>
      </c>
      <c r="T35" s="46" t="s">
        <v>15</v>
      </c>
      <c r="U35" s="56">
        <f t="shared" ref="U35:AV35" si="18">U37+U59+U47+U53</f>
        <v>0</v>
      </c>
      <c r="V35" s="56">
        <f t="shared" si="18"/>
        <v>0</v>
      </c>
      <c r="W35" s="56">
        <f t="shared" si="18"/>
        <v>16</v>
      </c>
      <c r="X35" s="56">
        <f t="shared" si="18"/>
        <v>16</v>
      </c>
      <c r="Y35" s="56">
        <f t="shared" si="18"/>
        <v>16</v>
      </c>
      <c r="Z35" s="56">
        <f t="shared" si="18"/>
        <v>16</v>
      </c>
      <c r="AA35" s="56">
        <f t="shared" si="18"/>
        <v>16</v>
      </c>
      <c r="AB35" s="56">
        <f t="shared" si="18"/>
        <v>16</v>
      </c>
      <c r="AC35" s="56">
        <f t="shared" si="18"/>
        <v>16</v>
      </c>
      <c r="AD35" s="56">
        <f t="shared" si="18"/>
        <v>16</v>
      </c>
      <c r="AE35" s="56">
        <f t="shared" si="18"/>
        <v>16</v>
      </c>
      <c r="AF35" s="56">
        <f t="shared" si="18"/>
        <v>16</v>
      </c>
      <c r="AG35" s="56">
        <f t="shared" si="18"/>
        <v>16</v>
      </c>
      <c r="AH35" s="56">
        <f t="shared" si="18"/>
        <v>16</v>
      </c>
      <c r="AI35" s="56">
        <f t="shared" si="18"/>
        <v>16</v>
      </c>
      <c r="AJ35" s="56">
        <f t="shared" si="18"/>
        <v>16</v>
      </c>
      <c r="AK35" s="56">
        <f t="shared" si="18"/>
        <v>16</v>
      </c>
      <c r="AL35" s="56">
        <f t="shared" si="18"/>
        <v>16</v>
      </c>
      <c r="AM35" s="56">
        <f t="shared" si="18"/>
        <v>16</v>
      </c>
      <c r="AN35" s="56">
        <f t="shared" si="18"/>
        <v>16</v>
      </c>
      <c r="AO35" s="56">
        <f t="shared" si="18"/>
        <v>36</v>
      </c>
      <c r="AP35" s="56">
        <f t="shared" si="18"/>
        <v>36</v>
      </c>
      <c r="AQ35" s="56">
        <f t="shared" si="18"/>
        <v>36</v>
      </c>
      <c r="AR35" s="56">
        <f t="shared" si="18"/>
        <v>36</v>
      </c>
      <c r="AS35" s="56">
        <f t="shared" si="18"/>
        <v>36</v>
      </c>
      <c r="AT35" s="56">
        <f t="shared" si="18"/>
        <v>36</v>
      </c>
      <c r="AU35" s="56">
        <f t="shared" si="18"/>
        <v>36</v>
      </c>
      <c r="AV35" s="56">
        <f t="shared" si="18"/>
        <v>36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66" si="19">SUM(D35:AS35)</f>
        <v>828</v>
      </c>
    </row>
    <row r="36" spans="1:56" ht="9.1999999999999993" customHeight="1" x14ac:dyDescent="0.2">
      <c r="A36" s="75"/>
      <c r="B36" s="79"/>
      <c r="C36" s="35" t="s">
        <v>2</v>
      </c>
      <c r="D36" s="56">
        <f t="shared" ref="D36:S36" si="20">D38+D60+D48+D54</f>
        <v>9</v>
      </c>
      <c r="E36" s="56">
        <f t="shared" si="20"/>
        <v>9</v>
      </c>
      <c r="F36" s="56">
        <f t="shared" si="20"/>
        <v>9</v>
      </c>
      <c r="G36" s="56">
        <f t="shared" si="20"/>
        <v>9</v>
      </c>
      <c r="H36" s="56">
        <f t="shared" si="20"/>
        <v>9</v>
      </c>
      <c r="I36" s="56">
        <f t="shared" si="20"/>
        <v>9</v>
      </c>
      <c r="J36" s="56">
        <f t="shared" si="20"/>
        <v>9</v>
      </c>
      <c r="K36" s="56">
        <f t="shared" si="20"/>
        <v>9</v>
      </c>
      <c r="L36" s="56">
        <f t="shared" si="20"/>
        <v>9</v>
      </c>
      <c r="M36" s="56">
        <f t="shared" si="20"/>
        <v>9</v>
      </c>
      <c r="N36" s="56">
        <f t="shared" si="20"/>
        <v>9</v>
      </c>
      <c r="O36" s="56">
        <f t="shared" si="20"/>
        <v>9</v>
      </c>
      <c r="P36" s="56">
        <f t="shared" si="20"/>
        <v>0</v>
      </c>
      <c r="Q36" s="56">
        <f t="shared" si="20"/>
        <v>0</v>
      </c>
      <c r="R36" s="56">
        <f t="shared" si="20"/>
        <v>0</v>
      </c>
      <c r="S36" s="56">
        <f t="shared" si="20"/>
        <v>0</v>
      </c>
      <c r="T36" s="46" t="s">
        <v>15</v>
      </c>
      <c r="U36" s="56">
        <f t="shared" ref="U36:AV36" si="21">U38+U60+U48+U54</f>
        <v>0</v>
      </c>
      <c r="V36" s="56">
        <f t="shared" si="21"/>
        <v>0</v>
      </c>
      <c r="W36" s="56">
        <f t="shared" si="21"/>
        <v>8</v>
      </c>
      <c r="X36" s="56">
        <f t="shared" si="21"/>
        <v>8</v>
      </c>
      <c r="Y36" s="56">
        <f t="shared" si="21"/>
        <v>8</v>
      </c>
      <c r="Z36" s="56">
        <f t="shared" si="21"/>
        <v>8</v>
      </c>
      <c r="AA36" s="56">
        <f t="shared" si="21"/>
        <v>8</v>
      </c>
      <c r="AB36" s="56">
        <f t="shared" si="21"/>
        <v>8</v>
      </c>
      <c r="AC36" s="56">
        <f t="shared" si="21"/>
        <v>8</v>
      </c>
      <c r="AD36" s="56">
        <f t="shared" si="21"/>
        <v>8</v>
      </c>
      <c r="AE36" s="56">
        <f t="shared" si="21"/>
        <v>8</v>
      </c>
      <c r="AF36" s="56">
        <f t="shared" si="21"/>
        <v>8</v>
      </c>
      <c r="AG36" s="56">
        <f t="shared" si="21"/>
        <v>8</v>
      </c>
      <c r="AH36" s="56">
        <f t="shared" si="21"/>
        <v>8</v>
      </c>
      <c r="AI36" s="56">
        <f t="shared" si="21"/>
        <v>8</v>
      </c>
      <c r="AJ36" s="56">
        <f t="shared" si="21"/>
        <v>8</v>
      </c>
      <c r="AK36" s="56">
        <f t="shared" si="21"/>
        <v>8</v>
      </c>
      <c r="AL36" s="56">
        <f t="shared" si="21"/>
        <v>8</v>
      </c>
      <c r="AM36" s="56">
        <f t="shared" si="21"/>
        <v>8</v>
      </c>
      <c r="AN36" s="56">
        <f t="shared" si="21"/>
        <v>8</v>
      </c>
      <c r="AO36" s="56">
        <f t="shared" si="21"/>
        <v>0</v>
      </c>
      <c r="AP36" s="56">
        <f t="shared" si="21"/>
        <v>0</v>
      </c>
      <c r="AQ36" s="56">
        <f t="shared" si="21"/>
        <v>0</v>
      </c>
      <c r="AR36" s="56">
        <f t="shared" si="21"/>
        <v>0</v>
      </c>
      <c r="AS36" s="56">
        <f t="shared" si="21"/>
        <v>0</v>
      </c>
      <c r="AT36" s="56">
        <f t="shared" si="21"/>
        <v>0</v>
      </c>
      <c r="AU36" s="56">
        <f t="shared" si="21"/>
        <v>0</v>
      </c>
      <c r="AV36" s="56">
        <f t="shared" si="21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19"/>
        <v>252</v>
      </c>
    </row>
    <row r="37" spans="1:56" ht="9.1999999999999993" customHeight="1" x14ac:dyDescent="0.2">
      <c r="A37" s="74" t="s">
        <v>83</v>
      </c>
      <c r="B37" s="78" t="s">
        <v>109</v>
      </c>
      <c r="C37" s="34" t="s">
        <v>1</v>
      </c>
      <c r="D37" s="56">
        <f>D39+D43+D45+D41</f>
        <v>12</v>
      </c>
      <c r="E37" s="56">
        <f t="shared" ref="E37:S37" si="22">E39+E43+E45+E41</f>
        <v>12</v>
      </c>
      <c r="F37" s="56">
        <f t="shared" si="22"/>
        <v>12</v>
      </c>
      <c r="G37" s="56">
        <f t="shared" si="22"/>
        <v>12</v>
      </c>
      <c r="H37" s="56">
        <f t="shared" si="22"/>
        <v>12</v>
      </c>
      <c r="I37" s="56">
        <f t="shared" si="22"/>
        <v>12</v>
      </c>
      <c r="J37" s="56">
        <f t="shared" si="22"/>
        <v>12</v>
      </c>
      <c r="K37" s="56">
        <f t="shared" si="22"/>
        <v>12</v>
      </c>
      <c r="L37" s="56">
        <f t="shared" si="22"/>
        <v>12</v>
      </c>
      <c r="M37" s="56">
        <f t="shared" si="22"/>
        <v>12</v>
      </c>
      <c r="N37" s="56">
        <f t="shared" si="22"/>
        <v>12</v>
      </c>
      <c r="O37" s="56">
        <f t="shared" si="22"/>
        <v>12</v>
      </c>
      <c r="P37" s="56">
        <f t="shared" si="22"/>
        <v>36</v>
      </c>
      <c r="Q37" s="56">
        <f t="shared" si="22"/>
        <v>36</v>
      </c>
      <c r="R37" s="56">
        <f t="shared" si="22"/>
        <v>0</v>
      </c>
      <c r="S37" s="56">
        <f t="shared" si="22"/>
        <v>0</v>
      </c>
      <c r="T37" s="46" t="s">
        <v>15</v>
      </c>
      <c r="U37" s="56">
        <f t="shared" ref="U37:V37" si="23">U39+U43+U45+U41</f>
        <v>0</v>
      </c>
      <c r="V37" s="56">
        <f t="shared" si="23"/>
        <v>0</v>
      </c>
      <c r="W37" s="56">
        <f t="shared" ref="W37:AV37" si="24">W39+W43+W45+W41</f>
        <v>4</v>
      </c>
      <c r="X37" s="56">
        <f t="shared" si="24"/>
        <v>4</v>
      </c>
      <c r="Y37" s="56">
        <f t="shared" si="24"/>
        <v>4</v>
      </c>
      <c r="Z37" s="56">
        <f t="shared" si="24"/>
        <v>4</v>
      </c>
      <c r="AA37" s="56">
        <f t="shared" si="24"/>
        <v>4</v>
      </c>
      <c r="AB37" s="56">
        <f t="shared" si="24"/>
        <v>4</v>
      </c>
      <c r="AC37" s="56">
        <f t="shared" si="24"/>
        <v>4</v>
      </c>
      <c r="AD37" s="56">
        <f t="shared" si="24"/>
        <v>4</v>
      </c>
      <c r="AE37" s="56">
        <f t="shared" si="24"/>
        <v>4</v>
      </c>
      <c r="AF37" s="56">
        <f t="shared" si="24"/>
        <v>4</v>
      </c>
      <c r="AG37" s="56">
        <f t="shared" si="24"/>
        <v>4</v>
      </c>
      <c r="AH37" s="56">
        <f t="shared" si="24"/>
        <v>4</v>
      </c>
      <c r="AI37" s="56">
        <f t="shared" si="24"/>
        <v>4</v>
      </c>
      <c r="AJ37" s="56">
        <f t="shared" si="24"/>
        <v>4</v>
      </c>
      <c r="AK37" s="56">
        <f t="shared" si="24"/>
        <v>4</v>
      </c>
      <c r="AL37" s="56">
        <f t="shared" si="24"/>
        <v>4</v>
      </c>
      <c r="AM37" s="56">
        <f t="shared" si="24"/>
        <v>4</v>
      </c>
      <c r="AN37" s="56">
        <f t="shared" si="24"/>
        <v>4</v>
      </c>
      <c r="AO37" s="56">
        <f t="shared" si="24"/>
        <v>0</v>
      </c>
      <c r="AP37" s="56">
        <f t="shared" si="24"/>
        <v>0</v>
      </c>
      <c r="AQ37" s="56">
        <f t="shared" si="24"/>
        <v>36</v>
      </c>
      <c r="AR37" s="56">
        <f t="shared" si="24"/>
        <v>36</v>
      </c>
      <c r="AS37" s="56">
        <f t="shared" si="24"/>
        <v>36</v>
      </c>
      <c r="AT37" s="56">
        <f t="shared" si="24"/>
        <v>0</v>
      </c>
      <c r="AU37" s="56">
        <f t="shared" si="24"/>
        <v>0</v>
      </c>
      <c r="AV37" s="56">
        <f t="shared" si="24"/>
        <v>0</v>
      </c>
      <c r="AW37" s="46" t="s">
        <v>15</v>
      </c>
      <c r="AX37" s="50" t="s">
        <v>15</v>
      </c>
      <c r="AY37" s="50" t="s">
        <v>15</v>
      </c>
      <c r="AZ37" s="50" t="s">
        <v>15</v>
      </c>
      <c r="BA37" s="50" t="s">
        <v>15</v>
      </c>
      <c r="BB37" s="50" t="s">
        <v>15</v>
      </c>
      <c r="BC37" s="51" t="s">
        <v>15</v>
      </c>
      <c r="BD37" s="47">
        <f t="shared" si="19"/>
        <v>396</v>
      </c>
    </row>
    <row r="38" spans="1:56" ht="9.1999999999999993" customHeight="1" x14ac:dyDescent="0.2">
      <c r="A38" s="75"/>
      <c r="B38" s="79"/>
      <c r="C38" s="35" t="s">
        <v>2</v>
      </c>
      <c r="D38" s="56">
        <f>D40+D44+D46+D42</f>
        <v>6</v>
      </c>
      <c r="E38" s="56">
        <f t="shared" ref="E38:S38" si="25">E40+E44+E46+E42</f>
        <v>6</v>
      </c>
      <c r="F38" s="56">
        <f t="shared" si="25"/>
        <v>6</v>
      </c>
      <c r="G38" s="56">
        <f t="shared" si="25"/>
        <v>6</v>
      </c>
      <c r="H38" s="56">
        <f t="shared" si="25"/>
        <v>6</v>
      </c>
      <c r="I38" s="56">
        <f t="shared" si="25"/>
        <v>6</v>
      </c>
      <c r="J38" s="56">
        <f t="shared" si="25"/>
        <v>6</v>
      </c>
      <c r="K38" s="56">
        <f t="shared" si="25"/>
        <v>6</v>
      </c>
      <c r="L38" s="56">
        <f t="shared" si="25"/>
        <v>6</v>
      </c>
      <c r="M38" s="56">
        <f t="shared" si="25"/>
        <v>6</v>
      </c>
      <c r="N38" s="56">
        <f t="shared" si="25"/>
        <v>6</v>
      </c>
      <c r="O38" s="56">
        <f t="shared" si="25"/>
        <v>6</v>
      </c>
      <c r="P38" s="56">
        <f t="shared" si="25"/>
        <v>0</v>
      </c>
      <c r="Q38" s="56">
        <f t="shared" si="25"/>
        <v>0</v>
      </c>
      <c r="R38" s="56">
        <f t="shared" si="25"/>
        <v>0</v>
      </c>
      <c r="S38" s="56">
        <f t="shared" si="25"/>
        <v>0</v>
      </c>
      <c r="T38" s="46" t="s">
        <v>15</v>
      </c>
      <c r="U38" s="56">
        <f t="shared" ref="U38:V38" si="26">U40+U44+U46+U42</f>
        <v>0</v>
      </c>
      <c r="V38" s="56">
        <f t="shared" si="26"/>
        <v>0</v>
      </c>
      <c r="W38" s="56">
        <f t="shared" ref="W38:AV38" si="27">W40+W44+W46+W42</f>
        <v>2</v>
      </c>
      <c r="X38" s="56">
        <f t="shared" si="27"/>
        <v>2</v>
      </c>
      <c r="Y38" s="56">
        <f t="shared" si="27"/>
        <v>2</v>
      </c>
      <c r="Z38" s="56">
        <f t="shared" si="27"/>
        <v>2</v>
      </c>
      <c r="AA38" s="56">
        <f t="shared" si="27"/>
        <v>2</v>
      </c>
      <c r="AB38" s="56">
        <f t="shared" si="27"/>
        <v>2</v>
      </c>
      <c r="AC38" s="56">
        <f t="shared" si="27"/>
        <v>2</v>
      </c>
      <c r="AD38" s="56">
        <f t="shared" si="27"/>
        <v>2</v>
      </c>
      <c r="AE38" s="56">
        <f t="shared" si="27"/>
        <v>2</v>
      </c>
      <c r="AF38" s="56">
        <f t="shared" si="27"/>
        <v>2</v>
      </c>
      <c r="AG38" s="56">
        <f t="shared" si="27"/>
        <v>2</v>
      </c>
      <c r="AH38" s="56">
        <f t="shared" si="27"/>
        <v>2</v>
      </c>
      <c r="AI38" s="56">
        <f t="shared" si="27"/>
        <v>2</v>
      </c>
      <c r="AJ38" s="56">
        <f t="shared" si="27"/>
        <v>2</v>
      </c>
      <c r="AK38" s="56">
        <f t="shared" si="27"/>
        <v>2</v>
      </c>
      <c r="AL38" s="56">
        <f t="shared" si="27"/>
        <v>2</v>
      </c>
      <c r="AM38" s="56">
        <f t="shared" si="27"/>
        <v>2</v>
      </c>
      <c r="AN38" s="56">
        <f t="shared" si="27"/>
        <v>2</v>
      </c>
      <c r="AO38" s="56">
        <f t="shared" si="27"/>
        <v>0</v>
      </c>
      <c r="AP38" s="56">
        <f t="shared" si="27"/>
        <v>0</v>
      </c>
      <c r="AQ38" s="56">
        <f t="shared" si="27"/>
        <v>0</v>
      </c>
      <c r="AR38" s="56">
        <f t="shared" si="27"/>
        <v>0</v>
      </c>
      <c r="AS38" s="56">
        <f t="shared" si="27"/>
        <v>0</v>
      </c>
      <c r="AT38" s="56">
        <f t="shared" si="27"/>
        <v>0</v>
      </c>
      <c r="AU38" s="56">
        <f t="shared" si="27"/>
        <v>0</v>
      </c>
      <c r="AV38" s="56">
        <f t="shared" si="27"/>
        <v>0</v>
      </c>
      <c r="AW38" s="46" t="s">
        <v>15</v>
      </c>
      <c r="AX38" s="50" t="s">
        <v>15</v>
      </c>
      <c r="AY38" s="50" t="s">
        <v>15</v>
      </c>
      <c r="AZ38" s="50" t="s">
        <v>15</v>
      </c>
      <c r="BA38" s="50" t="s">
        <v>15</v>
      </c>
      <c r="BB38" s="50" t="s">
        <v>15</v>
      </c>
      <c r="BC38" s="51" t="s">
        <v>15</v>
      </c>
      <c r="BD38" s="47">
        <f t="shared" si="19"/>
        <v>108</v>
      </c>
    </row>
    <row r="39" spans="1:56" ht="9.1999999999999993" customHeight="1" x14ac:dyDescent="0.2">
      <c r="A39" s="72" t="s">
        <v>110</v>
      </c>
      <c r="B39" s="76" t="s">
        <v>111</v>
      </c>
      <c r="C39" s="34" t="s">
        <v>1</v>
      </c>
      <c r="D39" s="52">
        <v>6</v>
      </c>
      <c r="E39" s="52">
        <v>6</v>
      </c>
      <c r="F39" s="52">
        <v>6</v>
      </c>
      <c r="G39" s="52">
        <v>6</v>
      </c>
      <c r="H39" s="52">
        <v>6</v>
      </c>
      <c r="I39" s="52">
        <v>6</v>
      </c>
      <c r="J39" s="52">
        <v>6</v>
      </c>
      <c r="K39" s="52">
        <v>6</v>
      </c>
      <c r="L39" s="52">
        <v>6</v>
      </c>
      <c r="M39" s="52">
        <v>6</v>
      </c>
      <c r="N39" s="52">
        <v>6</v>
      </c>
      <c r="O39" s="52">
        <v>6</v>
      </c>
      <c r="P39" s="52"/>
      <c r="Q39" s="52"/>
      <c r="R39" s="52"/>
      <c r="S39" s="52"/>
      <c r="T39" s="46" t="s">
        <v>15</v>
      </c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19"/>
        <v>72</v>
      </c>
    </row>
    <row r="40" spans="1:56" ht="9.1999999999999993" customHeight="1" x14ac:dyDescent="0.2">
      <c r="A40" s="73"/>
      <c r="B40" s="77"/>
      <c r="C40" s="35" t="s">
        <v>2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/>
      <c r="Q40" s="55"/>
      <c r="R40" s="55"/>
      <c r="S40" s="55"/>
      <c r="T40" s="46" t="s">
        <v>15</v>
      </c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19"/>
        <v>36</v>
      </c>
    </row>
    <row r="41" spans="1:56" ht="9.1999999999999993" customHeight="1" x14ac:dyDescent="0.2">
      <c r="A41" s="72" t="s">
        <v>133</v>
      </c>
      <c r="B41" s="76" t="s">
        <v>134</v>
      </c>
      <c r="C41" s="34" t="s">
        <v>1</v>
      </c>
      <c r="D41" s="52">
        <v>6</v>
      </c>
      <c r="E41" s="52">
        <v>6</v>
      </c>
      <c r="F41" s="52">
        <v>6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6</v>
      </c>
      <c r="O41" s="52">
        <v>6</v>
      </c>
      <c r="P41" s="52"/>
      <c r="Q41" s="52"/>
      <c r="R41" s="52"/>
      <c r="S41" s="52"/>
      <c r="T41" s="46" t="s">
        <v>15</v>
      </c>
      <c r="U41" s="53">
        <v>0</v>
      </c>
      <c r="V41" s="53">
        <v>0</v>
      </c>
      <c r="W41" s="52">
        <v>4</v>
      </c>
      <c r="X41" s="52">
        <v>4</v>
      </c>
      <c r="Y41" s="52">
        <v>4</v>
      </c>
      <c r="Z41" s="52">
        <v>4</v>
      </c>
      <c r="AA41" s="52">
        <v>4</v>
      </c>
      <c r="AB41" s="52">
        <v>4</v>
      </c>
      <c r="AC41" s="52">
        <v>4</v>
      </c>
      <c r="AD41" s="52">
        <v>4</v>
      </c>
      <c r="AE41" s="52">
        <v>4</v>
      </c>
      <c r="AF41" s="52">
        <v>4</v>
      </c>
      <c r="AG41" s="52">
        <v>4</v>
      </c>
      <c r="AH41" s="52">
        <v>4</v>
      </c>
      <c r="AI41" s="52">
        <v>4</v>
      </c>
      <c r="AJ41" s="52">
        <v>4</v>
      </c>
      <c r="AK41" s="52">
        <v>4</v>
      </c>
      <c r="AL41" s="52">
        <v>4</v>
      </c>
      <c r="AM41" s="52">
        <v>4</v>
      </c>
      <c r="AN41" s="52">
        <v>4</v>
      </c>
      <c r="AO41" s="52"/>
      <c r="AP41" s="52"/>
      <c r="AQ41" s="52"/>
      <c r="AR41" s="52"/>
      <c r="AS41" s="52"/>
      <c r="AT41" s="52"/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28">SUM(D41:AS41)</f>
        <v>144</v>
      </c>
    </row>
    <row r="42" spans="1:56" ht="9.1999999999999993" customHeight="1" x14ac:dyDescent="0.2">
      <c r="A42" s="73"/>
      <c r="B42" s="77"/>
      <c r="C42" s="35" t="s">
        <v>2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3</v>
      </c>
      <c r="L42" s="55">
        <v>3</v>
      </c>
      <c r="M42" s="55">
        <v>3</v>
      </c>
      <c r="N42" s="55">
        <v>3</v>
      </c>
      <c r="O42" s="55">
        <v>3</v>
      </c>
      <c r="P42" s="55"/>
      <c r="Q42" s="55"/>
      <c r="R42" s="55"/>
      <c r="S42" s="55"/>
      <c r="T42" s="46" t="s">
        <v>15</v>
      </c>
      <c r="U42" s="53">
        <v>0</v>
      </c>
      <c r="V42" s="53">
        <v>0</v>
      </c>
      <c r="W42" s="55">
        <v>2</v>
      </c>
      <c r="X42" s="55">
        <v>2</v>
      </c>
      <c r="Y42" s="55">
        <v>2</v>
      </c>
      <c r="Z42" s="55">
        <v>2</v>
      </c>
      <c r="AA42" s="55">
        <v>2</v>
      </c>
      <c r="AB42" s="55">
        <v>2</v>
      </c>
      <c r="AC42" s="55">
        <v>2</v>
      </c>
      <c r="AD42" s="55">
        <v>2</v>
      </c>
      <c r="AE42" s="55">
        <v>2</v>
      </c>
      <c r="AF42" s="55">
        <v>2</v>
      </c>
      <c r="AG42" s="55">
        <v>2</v>
      </c>
      <c r="AH42" s="55">
        <v>2</v>
      </c>
      <c r="AI42" s="55">
        <v>2</v>
      </c>
      <c r="AJ42" s="55">
        <v>2</v>
      </c>
      <c r="AK42" s="55">
        <v>2</v>
      </c>
      <c r="AL42" s="55">
        <v>2</v>
      </c>
      <c r="AM42" s="55">
        <v>2</v>
      </c>
      <c r="AN42" s="55">
        <v>2</v>
      </c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28"/>
        <v>72</v>
      </c>
    </row>
    <row r="43" spans="1:56" ht="9.1999999999999993" customHeight="1" x14ac:dyDescent="0.2">
      <c r="A43" s="72" t="s">
        <v>84</v>
      </c>
      <c r="B43" s="76" t="s">
        <v>52</v>
      </c>
      <c r="C43" s="34" t="s">
        <v>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>
        <v>36</v>
      </c>
      <c r="Q43" s="52">
        <v>36</v>
      </c>
      <c r="R43" s="52"/>
      <c r="S43" s="52"/>
      <c r="T43" s="46" t="s">
        <v>15</v>
      </c>
      <c r="U43" s="53">
        <v>0</v>
      </c>
      <c r="V43" s="53">
        <v>0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6" t="s">
        <v>15</v>
      </c>
      <c r="AX43" s="63" t="s">
        <v>15</v>
      </c>
      <c r="AY43" s="63" t="s">
        <v>15</v>
      </c>
      <c r="AZ43" s="63" t="s">
        <v>15</v>
      </c>
      <c r="BA43" s="63" t="s">
        <v>15</v>
      </c>
      <c r="BB43" s="63" t="s">
        <v>15</v>
      </c>
      <c r="BC43" s="64" t="s">
        <v>15</v>
      </c>
      <c r="BD43" s="47">
        <f t="shared" si="19"/>
        <v>72</v>
      </c>
    </row>
    <row r="44" spans="1:56" ht="9.1999999999999993" customHeight="1" x14ac:dyDescent="0.2">
      <c r="A44" s="73"/>
      <c r="B44" s="77"/>
      <c r="C44" s="35" t="s">
        <v>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6" t="s">
        <v>15</v>
      </c>
      <c r="U44" s="53">
        <v>0</v>
      </c>
      <c r="V44" s="53">
        <v>0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46" t="s">
        <v>15</v>
      </c>
      <c r="AX44" s="63" t="s">
        <v>15</v>
      </c>
      <c r="AY44" s="63" t="s">
        <v>15</v>
      </c>
      <c r="AZ44" s="63" t="s">
        <v>15</v>
      </c>
      <c r="BA44" s="63" t="s">
        <v>15</v>
      </c>
      <c r="BB44" s="63" t="s">
        <v>15</v>
      </c>
      <c r="BC44" s="64" t="s">
        <v>15</v>
      </c>
      <c r="BD44" s="47">
        <f t="shared" si="19"/>
        <v>0</v>
      </c>
    </row>
    <row r="45" spans="1:56" ht="9.1999999999999993" customHeight="1" x14ac:dyDescent="0.2">
      <c r="A45" s="72" t="s">
        <v>85</v>
      </c>
      <c r="B45" s="76" t="s">
        <v>53</v>
      </c>
      <c r="C45" s="34" t="s">
        <v>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6" t="s">
        <v>15</v>
      </c>
      <c r="U45" s="53">
        <v>0</v>
      </c>
      <c r="V45" s="53">
        <v>0</v>
      </c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>
        <v>36</v>
      </c>
      <c r="AR45" s="52">
        <v>36</v>
      </c>
      <c r="AS45" s="52">
        <v>36</v>
      </c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19"/>
        <v>108</v>
      </c>
    </row>
    <row r="46" spans="1:56" ht="9.1999999999999993" customHeight="1" x14ac:dyDescent="0.2">
      <c r="A46" s="73"/>
      <c r="B46" s="77"/>
      <c r="C46" s="35" t="s">
        <v>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6" t="s">
        <v>15</v>
      </c>
      <c r="U46" s="53">
        <v>0</v>
      </c>
      <c r="V46" s="53">
        <v>0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19"/>
        <v>0</v>
      </c>
    </row>
    <row r="47" spans="1:56" ht="9.1999999999999993" customHeight="1" x14ac:dyDescent="0.2">
      <c r="A47" s="74" t="s">
        <v>86</v>
      </c>
      <c r="B47" s="78" t="s">
        <v>119</v>
      </c>
      <c r="C47" s="34" t="s">
        <v>1</v>
      </c>
      <c r="D47" s="56">
        <f>D49+D51</f>
        <v>0</v>
      </c>
      <c r="E47" s="56">
        <f t="shared" ref="E47:AV47" si="29">E49+E51</f>
        <v>0</v>
      </c>
      <c r="F47" s="56">
        <f t="shared" si="29"/>
        <v>0</v>
      </c>
      <c r="G47" s="56">
        <f t="shared" si="29"/>
        <v>0</v>
      </c>
      <c r="H47" s="56">
        <f t="shared" si="29"/>
        <v>0</v>
      </c>
      <c r="I47" s="56">
        <f t="shared" si="29"/>
        <v>0</v>
      </c>
      <c r="J47" s="56">
        <f t="shared" si="29"/>
        <v>0</v>
      </c>
      <c r="K47" s="56">
        <f t="shared" si="29"/>
        <v>0</v>
      </c>
      <c r="L47" s="56">
        <f t="shared" si="29"/>
        <v>0</v>
      </c>
      <c r="M47" s="56">
        <f t="shared" si="29"/>
        <v>0</v>
      </c>
      <c r="N47" s="56">
        <f t="shared" si="29"/>
        <v>0</v>
      </c>
      <c r="O47" s="56">
        <f t="shared" si="29"/>
        <v>0</v>
      </c>
      <c r="P47" s="56">
        <f t="shared" si="29"/>
        <v>0</v>
      </c>
      <c r="Q47" s="56">
        <f t="shared" si="29"/>
        <v>0</v>
      </c>
      <c r="R47" s="56">
        <f t="shared" si="29"/>
        <v>0</v>
      </c>
      <c r="S47" s="56">
        <f t="shared" si="29"/>
        <v>0</v>
      </c>
      <c r="T47" s="46" t="s">
        <v>15</v>
      </c>
      <c r="U47" s="56">
        <f t="shared" si="29"/>
        <v>0</v>
      </c>
      <c r="V47" s="56">
        <f t="shared" si="29"/>
        <v>0</v>
      </c>
      <c r="W47" s="56">
        <f t="shared" si="29"/>
        <v>4</v>
      </c>
      <c r="X47" s="56">
        <f t="shared" si="29"/>
        <v>4</v>
      </c>
      <c r="Y47" s="56">
        <f t="shared" si="29"/>
        <v>4</v>
      </c>
      <c r="Z47" s="56">
        <f t="shared" si="29"/>
        <v>4</v>
      </c>
      <c r="AA47" s="56">
        <f t="shared" si="29"/>
        <v>4</v>
      </c>
      <c r="AB47" s="56">
        <f t="shared" si="29"/>
        <v>4</v>
      </c>
      <c r="AC47" s="56">
        <f t="shared" si="29"/>
        <v>4</v>
      </c>
      <c r="AD47" s="56">
        <f t="shared" si="29"/>
        <v>4</v>
      </c>
      <c r="AE47" s="56">
        <f t="shared" si="29"/>
        <v>4</v>
      </c>
      <c r="AF47" s="56">
        <f t="shared" si="29"/>
        <v>4</v>
      </c>
      <c r="AG47" s="56">
        <f t="shared" si="29"/>
        <v>4</v>
      </c>
      <c r="AH47" s="56">
        <f t="shared" si="29"/>
        <v>4</v>
      </c>
      <c r="AI47" s="56">
        <f t="shared" si="29"/>
        <v>4</v>
      </c>
      <c r="AJ47" s="56">
        <f t="shared" si="29"/>
        <v>4</v>
      </c>
      <c r="AK47" s="56">
        <f t="shared" si="29"/>
        <v>4</v>
      </c>
      <c r="AL47" s="56">
        <f t="shared" si="29"/>
        <v>4</v>
      </c>
      <c r="AM47" s="56">
        <f t="shared" si="29"/>
        <v>4</v>
      </c>
      <c r="AN47" s="56">
        <f t="shared" si="29"/>
        <v>4</v>
      </c>
      <c r="AO47" s="56">
        <f t="shared" si="29"/>
        <v>36</v>
      </c>
      <c r="AP47" s="56">
        <f t="shared" si="29"/>
        <v>0</v>
      </c>
      <c r="AQ47" s="56">
        <f t="shared" si="29"/>
        <v>0</v>
      </c>
      <c r="AR47" s="56">
        <f t="shared" si="29"/>
        <v>0</v>
      </c>
      <c r="AS47" s="56">
        <f t="shared" si="29"/>
        <v>0</v>
      </c>
      <c r="AT47" s="56">
        <f t="shared" si="29"/>
        <v>0</v>
      </c>
      <c r="AU47" s="56">
        <f t="shared" si="29"/>
        <v>0</v>
      </c>
      <c r="AV47" s="56">
        <f t="shared" si="29"/>
        <v>0</v>
      </c>
      <c r="AW47" s="46" t="s">
        <v>15</v>
      </c>
      <c r="AX47" s="50" t="s">
        <v>15</v>
      </c>
      <c r="AY47" s="50" t="s">
        <v>15</v>
      </c>
      <c r="AZ47" s="50" t="s">
        <v>15</v>
      </c>
      <c r="BA47" s="50" t="s">
        <v>15</v>
      </c>
      <c r="BB47" s="50" t="s">
        <v>15</v>
      </c>
      <c r="BC47" s="51" t="s">
        <v>15</v>
      </c>
      <c r="BD47" s="47">
        <f t="shared" ref="BD47:BD52" si="30">SUM(D47:AS47)</f>
        <v>108</v>
      </c>
    </row>
    <row r="48" spans="1:56" ht="9.1999999999999993" customHeight="1" x14ac:dyDescent="0.2">
      <c r="A48" s="75"/>
      <c r="B48" s="79"/>
      <c r="C48" s="35" t="s">
        <v>2</v>
      </c>
      <c r="D48" s="56">
        <f>D50+D52</f>
        <v>0</v>
      </c>
      <c r="E48" s="56">
        <f t="shared" ref="E48:AV48" si="31">E50+E52</f>
        <v>0</v>
      </c>
      <c r="F48" s="56">
        <f t="shared" si="31"/>
        <v>0</v>
      </c>
      <c r="G48" s="56">
        <f t="shared" si="31"/>
        <v>0</v>
      </c>
      <c r="H48" s="56">
        <f t="shared" si="31"/>
        <v>0</v>
      </c>
      <c r="I48" s="56">
        <f t="shared" si="31"/>
        <v>0</v>
      </c>
      <c r="J48" s="56">
        <f t="shared" si="31"/>
        <v>0</v>
      </c>
      <c r="K48" s="56">
        <f t="shared" si="31"/>
        <v>0</v>
      </c>
      <c r="L48" s="56">
        <f t="shared" si="31"/>
        <v>0</v>
      </c>
      <c r="M48" s="56">
        <f t="shared" si="31"/>
        <v>0</v>
      </c>
      <c r="N48" s="56">
        <f t="shared" si="31"/>
        <v>0</v>
      </c>
      <c r="O48" s="56">
        <f t="shared" si="31"/>
        <v>0</v>
      </c>
      <c r="P48" s="56">
        <f t="shared" si="31"/>
        <v>0</v>
      </c>
      <c r="Q48" s="56">
        <f t="shared" si="31"/>
        <v>0</v>
      </c>
      <c r="R48" s="56">
        <f t="shared" si="31"/>
        <v>0</v>
      </c>
      <c r="S48" s="56">
        <f t="shared" si="31"/>
        <v>0</v>
      </c>
      <c r="T48" s="46" t="s">
        <v>15</v>
      </c>
      <c r="U48" s="56">
        <f t="shared" si="31"/>
        <v>0</v>
      </c>
      <c r="V48" s="56">
        <f t="shared" si="31"/>
        <v>0</v>
      </c>
      <c r="W48" s="56">
        <f t="shared" si="31"/>
        <v>2</v>
      </c>
      <c r="X48" s="56">
        <f t="shared" si="31"/>
        <v>2</v>
      </c>
      <c r="Y48" s="56">
        <f t="shared" si="31"/>
        <v>2</v>
      </c>
      <c r="Z48" s="56">
        <f t="shared" si="31"/>
        <v>2</v>
      </c>
      <c r="AA48" s="56">
        <f t="shared" si="31"/>
        <v>2</v>
      </c>
      <c r="AB48" s="56">
        <f t="shared" si="31"/>
        <v>2</v>
      </c>
      <c r="AC48" s="56">
        <f t="shared" si="31"/>
        <v>2</v>
      </c>
      <c r="AD48" s="56">
        <f t="shared" si="31"/>
        <v>2</v>
      </c>
      <c r="AE48" s="56">
        <f t="shared" si="31"/>
        <v>2</v>
      </c>
      <c r="AF48" s="56">
        <f t="shared" si="31"/>
        <v>2</v>
      </c>
      <c r="AG48" s="56">
        <f t="shared" si="31"/>
        <v>2</v>
      </c>
      <c r="AH48" s="56">
        <f t="shared" si="31"/>
        <v>2</v>
      </c>
      <c r="AI48" s="56">
        <f t="shared" si="31"/>
        <v>2</v>
      </c>
      <c r="AJ48" s="56">
        <f t="shared" si="31"/>
        <v>2</v>
      </c>
      <c r="AK48" s="56">
        <f t="shared" si="31"/>
        <v>2</v>
      </c>
      <c r="AL48" s="56">
        <f t="shared" si="31"/>
        <v>2</v>
      </c>
      <c r="AM48" s="56">
        <f t="shared" si="31"/>
        <v>2</v>
      </c>
      <c r="AN48" s="56">
        <f t="shared" si="31"/>
        <v>2</v>
      </c>
      <c r="AO48" s="56">
        <f t="shared" si="31"/>
        <v>0</v>
      </c>
      <c r="AP48" s="56">
        <f t="shared" si="31"/>
        <v>0</v>
      </c>
      <c r="AQ48" s="56">
        <f t="shared" si="31"/>
        <v>0</v>
      </c>
      <c r="AR48" s="56">
        <f t="shared" si="31"/>
        <v>0</v>
      </c>
      <c r="AS48" s="56">
        <f t="shared" si="31"/>
        <v>0</v>
      </c>
      <c r="AT48" s="56">
        <f t="shared" si="31"/>
        <v>0</v>
      </c>
      <c r="AU48" s="56">
        <f t="shared" si="31"/>
        <v>0</v>
      </c>
      <c r="AV48" s="56">
        <f t="shared" si="31"/>
        <v>0</v>
      </c>
      <c r="AW48" s="46" t="s">
        <v>15</v>
      </c>
      <c r="AX48" s="50" t="s">
        <v>15</v>
      </c>
      <c r="AY48" s="50" t="s">
        <v>15</v>
      </c>
      <c r="AZ48" s="50" t="s">
        <v>15</v>
      </c>
      <c r="BA48" s="50" t="s">
        <v>15</v>
      </c>
      <c r="BB48" s="50" t="s">
        <v>15</v>
      </c>
      <c r="BC48" s="51" t="s">
        <v>15</v>
      </c>
      <c r="BD48" s="47">
        <f t="shared" si="30"/>
        <v>36</v>
      </c>
    </row>
    <row r="49" spans="1:56" ht="12" customHeight="1" x14ac:dyDescent="0.2">
      <c r="A49" s="72" t="s">
        <v>120</v>
      </c>
      <c r="B49" s="76" t="s">
        <v>121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6" t="s">
        <v>15</v>
      </c>
      <c r="U49" s="53">
        <v>0</v>
      </c>
      <c r="V49" s="53">
        <v>0</v>
      </c>
      <c r="W49" s="52">
        <v>4</v>
      </c>
      <c r="X49" s="52">
        <v>4</v>
      </c>
      <c r="Y49" s="52">
        <v>4</v>
      </c>
      <c r="Z49" s="52">
        <v>4</v>
      </c>
      <c r="AA49" s="52">
        <v>4</v>
      </c>
      <c r="AB49" s="52">
        <v>4</v>
      </c>
      <c r="AC49" s="52">
        <v>4</v>
      </c>
      <c r="AD49" s="52">
        <v>4</v>
      </c>
      <c r="AE49" s="52">
        <v>4</v>
      </c>
      <c r="AF49" s="52">
        <v>4</v>
      </c>
      <c r="AG49" s="52">
        <v>4</v>
      </c>
      <c r="AH49" s="52">
        <v>4</v>
      </c>
      <c r="AI49" s="52">
        <v>4</v>
      </c>
      <c r="AJ49" s="52">
        <v>4</v>
      </c>
      <c r="AK49" s="52">
        <v>4</v>
      </c>
      <c r="AL49" s="52">
        <v>4</v>
      </c>
      <c r="AM49" s="52">
        <v>4</v>
      </c>
      <c r="AN49" s="52">
        <v>4</v>
      </c>
      <c r="AO49" s="52"/>
      <c r="AP49" s="52"/>
      <c r="AQ49" s="52"/>
      <c r="AR49" s="52"/>
      <c r="AS49" s="52"/>
      <c r="AT49" s="52"/>
      <c r="AU49" s="52"/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si="30"/>
        <v>72</v>
      </c>
    </row>
    <row r="50" spans="1:56" ht="12.75" customHeight="1" x14ac:dyDescent="0.2">
      <c r="A50" s="73"/>
      <c r="B50" s="77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6" t="s">
        <v>15</v>
      </c>
      <c r="U50" s="53">
        <v>0</v>
      </c>
      <c r="V50" s="53">
        <v>0</v>
      </c>
      <c r="W50" s="55">
        <v>2</v>
      </c>
      <c r="X50" s="55">
        <v>2</v>
      </c>
      <c r="Y50" s="55">
        <v>2</v>
      </c>
      <c r="Z50" s="55">
        <v>2</v>
      </c>
      <c r="AA50" s="55">
        <v>2</v>
      </c>
      <c r="AB50" s="55">
        <v>2</v>
      </c>
      <c r="AC50" s="55">
        <v>2</v>
      </c>
      <c r="AD50" s="55">
        <v>2</v>
      </c>
      <c r="AE50" s="55">
        <v>2</v>
      </c>
      <c r="AF50" s="55">
        <v>2</v>
      </c>
      <c r="AG50" s="55">
        <v>2</v>
      </c>
      <c r="AH50" s="55">
        <v>2</v>
      </c>
      <c r="AI50" s="55">
        <v>2</v>
      </c>
      <c r="AJ50" s="55">
        <v>2</v>
      </c>
      <c r="AK50" s="55">
        <v>2</v>
      </c>
      <c r="AL50" s="55">
        <v>2</v>
      </c>
      <c r="AM50" s="55">
        <v>2</v>
      </c>
      <c r="AN50" s="55">
        <v>2</v>
      </c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30"/>
        <v>36</v>
      </c>
    </row>
    <row r="51" spans="1:56" ht="9.1999999999999993" customHeight="1" x14ac:dyDescent="0.2">
      <c r="A51" s="72" t="s">
        <v>87</v>
      </c>
      <c r="B51" s="76" t="s">
        <v>52</v>
      </c>
      <c r="C51" s="34" t="s">
        <v>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6" t="s">
        <v>15</v>
      </c>
      <c r="U51" s="53">
        <v>0</v>
      </c>
      <c r="V51" s="53">
        <v>0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>
        <v>36</v>
      </c>
      <c r="AP51" s="52"/>
      <c r="AQ51" s="52"/>
      <c r="AR51" s="52"/>
      <c r="AS51" s="52"/>
      <c r="AT51" s="52"/>
      <c r="AU51" s="52"/>
      <c r="AV51" s="52"/>
      <c r="AW51" s="46" t="s">
        <v>15</v>
      </c>
      <c r="AX51" s="63" t="s">
        <v>15</v>
      </c>
      <c r="AY51" s="63" t="s">
        <v>15</v>
      </c>
      <c r="AZ51" s="63" t="s">
        <v>15</v>
      </c>
      <c r="BA51" s="63" t="s">
        <v>15</v>
      </c>
      <c r="BB51" s="63" t="s">
        <v>15</v>
      </c>
      <c r="BC51" s="64" t="s">
        <v>15</v>
      </c>
      <c r="BD51" s="47">
        <f t="shared" si="30"/>
        <v>36</v>
      </c>
    </row>
    <row r="52" spans="1:56" ht="9.1999999999999993" customHeight="1" x14ac:dyDescent="0.2">
      <c r="A52" s="73"/>
      <c r="B52" s="77"/>
      <c r="C52" s="35" t="s">
        <v>2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6" t="s">
        <v>15</v>
      </c>
      <c r="U52" s="53">
        <v>0</v>
      </c>
      <c r="V52" s="53">
        <v>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6" t="s">
        <v>15</v>
      </c>
      <c r="AX52" s="63" t="s">
        <v>15</v>
      </c>
      <c r="AY52" s="63" t="s">
        <v>15</v>
      </c>
      <c r="AZ52" s="63" t="s">
        <v>15</v>
      </c>
      <c r="BA52" s="63" t="s">
        <v>15</v>
      </c>
      <c r="BB52" s="63" t="s">
        <v>15</v>
      </c>
      <c r="BC52" s="64" t="s">
        <v>15</v>
      </c>
      <c r="BD52" s="47">
        <f t="shared" si="30"/>
        <v>0</v>
      </c>
    </row>
    <row r="53" spans="1:56" ht="9.1999999999999993" customHeight="1" x14ac:dyDescent="0.2">
      <c r="A53" s="74" t="s">
        <v>122</v>
      </c>
      <c r="B53" s="78" t="s">
        <v>123</v>
      </c>
      <c r="C53" s="34" t="s">
        <v>1</v>
      </c>
      <c r="D53" s="56">
        <f>D55+D57</f>
        <v>0</v>
      </c>
      <c r="E53" s="56">
        <f t="shared" ref="E53:AV53" si="32">E55+E57</f>
        <v>0</v>
      </c>
      <c r="F53" s="56">
        <f t="shared" si="32"/>
        <v>0</v>
      </c>
      <c r="G53" s="56">
        <f t="shared" si="32"/>
        <v>0</v>
      </c>
      <c r="H53" s="56">
        <f t="shared" si="32"/>
        <v>0</v>
      </c>
      <c r="I53" s="56">
        <f t="shared" si="32"/>
        <v>0</v>
      </c>
      <c r="J53" s="56">
        <f t="shared" si="32"/>
        <v>0</v>
      </c>
      <c r="K53" s="56">
        <f t="shared" si="32"/>
        <v>0</v>
      </c>
      <c r="L53" s="56">
        <f t="shared" si="32"/>
        <v>0</v>
      </c>
      <c r="M53" s="56">
        <f t="shared" si="32"/>
        <v>0</v>
      </c>
      <c r="N53" s="56">
        <f t="shared" si="32"/>
        <v>0</v>
      </c>
      <c r="O53" s="56">
        <f t="shared" si="32"/>
        <v>0</v>
      </c>
      <c r="P53" s="56">
        <f t="shared" si="32"/>
        <v>0</v>
      </c>
      <c r="Q53" s="56">
        <f t="shared" si="32"/>
        <v>0</v>
      </c>
      <c r="R53" s="56">
        <f t="shared" si="32"/>
        <v>0</v>
      </c>
      <c r="S53" s="56">
        <f t="shared" si="32"/>
        <v>0</v>
      </c>
      <c r="T53" s="46" t="s">
        <v>15</v>
      </c>
      <c r="U53" s="56">
        <f t="shared" si="32"/>
        <v>0</v>
      </c>
      <c r="V53" s="56">
        <f t="shared" si="32"/>
        <v>0</v>
      </c>
      <c r="W53" s="56">
        <f t="shared" si="32"/>
        <v>4</v>
      </c>
      <c r="X53" s="56">
        <f t="shared" si="32"/>
        <v>4</v>
      </c>
      <c r="Y53" s="56">
        <f t="shared" si="32"/>
        <v>4</v>
      </c>
      <c r="Z53" s="56">
        <f t="shared" si="32"/>
        <v>4</v>
      </c>
      <c r="AA53" s="56">
        <f t="shared" si="32"/>
        <v>4</v>
      </c>
      <c r="AB53" s="56">
        <f t="shared" si="32"/>
        <v>4</v>
      </c>
      <c r="AC53" s="56">
        <f t="shared" si="32"/>
        <v>4</v>
      </c>
      <c r="AD53" s="56">
        <f t="shared" si="32"/>
        <v>4</v>
      </c>
      <c r="AE53" s="56">
        <f t="shared" si="32"/>
        <v>4</v>
      </c>
      <c r="AF53" s="56">
        <f t="shared" si="32"/>
        <v>4</v>
      </c>
      <c r="AG53" s="56">
        <f t="shared" si="32"/>
        <v>4</v>
      </c>
      <c r="AH53" s="56">
        <f t="shared" si="32"/>
        <v>4</v>
      </c>
      <c r="AI53" s="56">
        <f t="shared" si="32"/>
        <v>4</v>
      </c>
      <c r="AJ53" s="56">
        <f t="shared" si="32"/>
        <v>4</v>
      </c>
      <c r="AK53" s="56">
        <f t="shared" si="32"/>
        <v>4</v>
      </c>
      <c r="AL53" s="56">
        <f t="shared" si="32"/>
        <v>4</v>
      </c>
      <c r="AM53" s="56">
        <f t="shared" si="32"/>
        <v>4</v>
      </c>
      <c r="AN53" s="56">
        <f t="shared" si="32"/>
        <v>4</v>
      </c>
      <c r="AO53" s="56">
        <f t="shared" si="32"/>
        <v>0</v>
      </c>
      <c r="AP53" s="56">
        <f t="shared" si="32"/>
        <v>36</v>
      </c>
      <c r="AQ53" s="56">
        <f t="shared" si="32"/>
        <v>0</v>
      </c>
      <c r="AR53" s="56">
        <f t="shared" si="32"/>
        <v>0</v>
      </c>
      <c r="AS53" s="56">
        <f t="shared" si="32"/>
        <v>0</v>
      </c>
      <c r="AT53" s="56">
        <f t="shared" si="32"/>
        <v>0</v>
      </c>
      <c r="AU53" s="56">
        <f t="shared" si="32"/>
        <v>0</v>
      </c>
      <c r="AV53" s="56">
        <f t="shared" si="32"/>
        <v>0</v>
      </c>
      <c r="AW53" s="46" t="s">
        <v>15</v>
      </c>
      <c r="AX53" s="50" t="s">
        <v>15</v>
      </c>
      <c r="AY53" s="50" t="s">
        <v>15</v>
      </c>
      <c r="AZ53" s="50" t="s">
        <v>15</v>
      </c>
      <c r="BA53" s="50" t="s">
        <v>15</v>
      </c>
      <c r="BB53" s="50" t="s">
        <v>15</v>
      </c>
      <c r="BC53" s="51" t="s">
        <v>15</v>
      </c>
      <c r="BD53" s="47">
        <f t="shared" ref="BD53:BD64" si="33">SUM(D53:AS53)</f>
        <v>108</v>
      </c>
    </row>
    <row r="54" spans="1:56" ht="9.1999999999999993" customHeight="1" x14ac:dyDescent="0.2">
      <c r="A54" s="75"/>
      <c r="B54" s="79"/>
      <c r="C54" s="35" t="s">
        <v>2</v>
      </c>
      <c r="D54" s="56">
        <f>D56+D58</f>
        <v>0</v>
      </c>
      <c r="E54" s="56">
        <f t="shared" ref="E54:AV54" si="34">E56+E58</f>
        <v>0</v>
      </c>
      <c r="F54" s="56">
        <f t="shared" si="34"/>
        <v>0</v>
      </c>
      <c r="G54" s="56">
        <f t="shared" si="34"/>
        <v>0</v>
      </c>
      <c r="H54" s="56">
        <f t="shared" si="34"/>
        <v>0</v>
      </c>
      <c r="I54" s="56">
        <f t="shared" si="34"/>
        <v>0</v>
      </c>
      <c r="J54" s="56">
        <f t="shared" si="34"/>
        <v>0</v>
      </c>
      <c r="K54" s="56">
        <f t="shared" si="34"/>
        <v>0</v>
      </c>
      <c r="L54" s="56">
        <f t="shared" si="34"/>
        <v>0</v>
      </c>
      <c r="M54" s="56">
        <f t="shared" si="34"/>
        <v>0</v>
      </c>
      <c r="N54" s="56">
        <f t="shared" si="34"/>
        <v>0</v>
      </c>
      <c r="O54" s="56">
        <f t="shared" si="34"/>
        <v>0</v>
      </c>
      <c r="P54" s="56">
        <f t="shared" si="34"/>
        <v>0</v>
      </c>
      <c r="Q54" s="56">
        <f t="shared" si="34"/>
        <v>0</v>
      </c>
      <c r="R54" s="56">
        <f t="shared" si="34"/>
        <v>0</v>
      </c>
      <c r="S54" s="56">
        <f t="shared" si="34"/>
        <v>0</v>
      </c>
      <c r="T54" s="46" t="s">
        <v>15</v>
      </c>
      <c r="U54" s="56">
        <f t="shared" si="34"/>
        <v>0</v>
      </c>
      <c r="V54" s="56">
        <f t="shared" si="34"/>
        <v>0</v>
      </c>
      <c r="W54" s="56">
        <f t="shared" si="34"/>
        <v>2</v>
      </c>
      <c r="X54" s="56">
        <f t="shared" si="34"/>
        <v>2</v>
      </c>
      <c r="Y54" s="56">
        <f t="shared" si="34"/>
        <v>2</v>
      </c>
      <c r="Z54" s="56">
        <f t="shared" si="34"/>
        <v>2</v>
      </c>
      <c r="AA54" s="56">
        <f t="shared" si="34"/>
        <v>2</v>
      </c>
      <c r="AB54" s="56">
        <f t="shared" si="34"/>
        <v>2</v>
      </c>
      <c r="AC54" s="56">
        <f t="shared" si="34"/>
        <v>2</v>
      </c>
      <c r="AD54" s="56">
        <f t="shared" si="34"/>
        <v>2</v>
      </c>
      <c r="AE54" s="56">
        <f t="shared" si="34"/>
        <v>2</v>
      </c>
      <c r="AF54" s="56">
        <f t="shared" si="34"/>
        <v>2</v>
      </c>
      <c r="AG54" s="56">
        <f t="shared" si="34"/>
        <v>2</v>
      </c>
      <c r="AH54" s="56">
        <f t="shared" si="34"/>
        <v>2</v>
      </c>
      <c r="AI54" s="56">
        <f t="shared" si="34"/>
        <v>2</v>
      </c>
      <c r="AJ54" s="56">
        <f t="shared" si="34"/>
        <v>2</v>
      </c>
      <c r="AK54" s="56">
        <f t="shared" si="34"/>
        <v>2</v>
      </c>
      <c r="AL54" s="56">
        <f t="shared" si="34"/>
        <v>2</v>
      </c>
      <c r="AM54" s="56">
        <f t="shared" si="34"/>
        <v>2</v>
      </c>
      <c r="AN54" s="56">
        <f t="shared" si="34"/>
        <v>2</v>
      </c>
      <c r="AO54" s="56">
        <f t="shared" si="34"/>
        <v>0</v>
      </c>
      <c r="AP54" s="56">
        <f t="shared" si="34"/>
        <v>0</v>
      </c>
      <c r="AQ54" s="56">
        <f t="shared" si="34"/>
        <v>0</v>
      </c>
      <c r="AR54" s="56">
        <f t="shared" si="34"/>
        <v>0</v>
      </c>
      <c r="AS54" s="56">
        <f t="shared" si="34"/>
        <v>0</v>
      </c>
      <c r="AT54" s="56">
        <f t="shared" si="34"/>
        <v>0</v>
      </c>
      <c r="AU54" s="56">
        <f t="shared" si="34"/>
        <v>0</v>
      </c>
      <c r="AV54" s="56">
        <f t="shared" si="34"/>
        <v>0</v>
      </c>
      <c r="AW54" s="46" t="s">
        <v>15</v>
      </c>
      <c r="AX54" s="50" t="s">
        <v>15</v>
      </c>
      <c r="AY54" s="50" t="s">
        <v>15</v>
      </c>
      <c r="AZ54" s="50" t="s">
        <v>15</v>
      </c>
      <c r="BA54" s="50" t="s">
        <v>15</v>
      </c>
      <c r="BB54" s="50" t="s">
        <v>15</v>
      </c>
      <c r="BC54" s="51" t="s">
        <v>15</v>
      </c>
      <c r="BD54" s="47">
        <f t="shared" si="33"/>
        <v>36</v>
      </c>
    </row>
    <row r="55" spans="1:56" ht="9.1999999999999993" customHeight="1" x14ac:dyDescent="0.2">
      <c r="A55" s="72" t="s">
        <v>124</v>
      </c>
      <c r="B55" s="76" t="s">
        <v>125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6" t="s">
        <v>15</v>
      </c>
      <c r="U55" s="53">
        <v>0</v>
      </c>
      <c r="V55" s="53">
        <v>0</v>
      </c>
      <c r="W55" s="52">
        <v>4</v>
      </c>
      <c r="X55" s="52">
        <v>4</v>
      </c>
      <c r="Y55" s="52">
        <v>4</v>
      </c>
      <c r="Z55" s="52">
        <v>4</v>
      </c>
      <c r="AA55" s="52">
        <v>4</v>
      </c>
      <c r="AB55" s="52">
        <v>4</v>
      </c>
      <c r="AC55" s="52">
        <v>4</v>
      </c>
      <c r="AD55" s="52">
        <v>4</v>
      </c>
      <c r="AE55" s="52">
        <v>4</v>
      </c>
      <c r="AF55" s="52">
        <v>4</v>
      </c>
      <c r="AG55" s="52">
        <v>4</v>
      </c>
      <c r="AH55" s="52">
        <v>4</v>
      </c>
      <c r="AI55" s="52">
        <v>4</v>
      </c>
      <c r="AJ55" s="52">
        <v>4</v>
      </c>
      <c r="AK55" s="52">
        <v>4</v>
      </c>
      <c r="AL55" s="52">
        <v>4</v>
      </c>
      <c r="AM55" s="52">
        <v>4</v>
      </c>
      <c r="AN55" s="52">
        <v>4</v>
      </c>
      <c r="AO55" s="52"/>
      <c r="AP55" s="52"/>
      <c r="AQ55" s="52"/>
      <c r="AR55" s="52"/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33"/>
        <v>72</v>
      </c>
    </row>
    <row r="56" spans="1:56" ht="9.1999999999999993" customHeight="1" x14ac:dyDescent="0.2">
      <c r="A56" s="73"/>
      <c r="B56" s="77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46" t="s">
        <v>15</v>
      </c>
      <c r="U56" s="53">
        <v>0</v>
      </c>
      <c r="V56" s="53">
        <v>0</v>
      </c>
      <c r="W56" s="55">
        <v>2</v>
      </c>
      <c r="X56" s="55">
        <v>2</v>
      </c>
      <c r="Y56" s="55">
        <v>2</v>
      </c>
      <c r="Z56" s="55">
        <v>2</v>
      </c>
      <c r="AA56" s="55">
        <v>2</v>
      </c>
      <c r="AB56" s="55">
        <v>2</v>
      </c>
      <c r="AC56" s="55">
        <v>2</v>
      </c>
      <c r="AD56" s="55">
        <v>2</v>
      </c>
      <c r="AE56" s="55">
        <v>2</v>
      </c>
      <c r="AF56" s="55">
        <v>2</v>
      </c>
      <c r="AG56" s="55">
        <v>2</v>
      </c>
      <c r="AH56" s="55">
        <v>2</v>
      </c>
      <c r="AI56" s="55">
        <v>2</v>
      </c>
      <c r="AJ56" s="55">
        <v>2</v>
      </c>
      <c r="AK56" s="55">
        <v>2</v>
      </c>
      <c r="AL56" s="55">
        <v>2</v>
      </c>
      <c r="AM56" s="55">
        <v>2</v>
      </c>
      <c r="AN56" s="55">
        <v>2</v>
      </c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33"/>
        <v>36</v>
      </c>
    </row>
    <row r="57" spans="1:56" ht="9.1999999999999993" customHeight="1" x14ac:dyDescent="0.2">
      <c r="A57" s="72" t="s">
        <v>126</v>
      </c>
      <c r="B57" s="76" t="s">
        <v>52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6" t="s">
        <v>15</v>
      </c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36</v>
      </c>
      <c r="AQ57" s="52"/>
      <c r="AR57" s="52"/>
      <c r="AS57" s="52"/>
      <c r="AT57" s="52"/>
      <c r="AU57" s="52"/>
      <c r="AV57" s="52"/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33"/>
        <v>36</v>
      </c>
    </row>
    <row r="58" spans="1:56" ht="9.1999999999999993" customHeight="1" x14ac:dyDescent="0.2">
      <c r="A58" s="73"/>
      <c r="B58" s="77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6" t="s">
        <v>15</v>
      </c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33"/>
        <v>0</v>
      </c>
    </row>
    <row r="59" spans="1:56" ht="9.1999999999999993" customHeight="1" x14ac:dyDescent="0.2">
      <c r="A59" s="65" t="s">
        <v>127</v>
      </c>
      <c r="B59" s="69" t="s">
        <v>128</v>
      </c>
      <c r="C59" s="34" t="s">
        <v>1</v>
      </c>
      <c r="D59" s="56">
        <f>D61+D63+D65</f>
        <v>6</v>
      </c>
      <c r="E59" s="56">
        <f t="shared" ref="E59:AV59" si="35">E61+E63+E65</f>
        <v>6</v>
      </c>
      <c r="F59" s="56">
        <f t="shared" si="35"/>
        <v>6</v>
      </c>
      <c r="G59" s="56">
        <f t="shared" si="35"/>
        <v>6</v>
      </c>
      <c r="H59" s="56">
        <f t="shared" si="35"/>
        <v>6</v>
      </c>
      <c r="I59" s="56">
        <f t="shared" si="35"/>
        <v>6</v>
      </c>
      <c r="J59" s="56">
        <f t="shared" si="35"/>
        <v>6</v>
      </c>
      <c r="K59" s="56">
        <f t="shared" si="35"/>
        <v>6</v>
      </c>
      <c r="L59" s="56">
        <f t="shared" si="35"/>
        <v>6</v>
      </c>
      <c r="M59" s="56">
        <f t="shared" si="35"/>
        <v>6</v>
      </c>
      <c r="N59" s="56">
        <f t="shared" si="35"/>
        <v>6</v>
      </c>
      <c r="O59" s="56">
        <f t="shared" si="35"/>
        <v>6</v>
      </c>
      <c r="P59" s="56">
        <f t="shared" si="35"/>
        <v>0</v>
      </c>
      <c r="Q59" s="56">
        <f t="shared" si="35"/>
        <v>0</v>
      </c>
      <c r="R59" s="56">
        <f t="shared" si="35"/>
        <v>36</v>
      </c>
      <c r="S59" s="56">
        <f t="shared" si="35"/>
        <v>36</v>
      </c>
      <c r="T59" s="46" t="s">
        <v>15</v>
      </c>
      <c r="U59" s="56">
        <f t="shared" si="35"/>
        <v>0</v>
      </c>
      <c r="V59" s="56">
        <f t="shared" si="35"/>
        <v>0</v>
      </c>
      <c r="W59" s="56">
        <f t="shared" si="35"/>
        <v>4</v>
      </c>
      <c r="X59" s="56">
        <f t="shared" si="35"/>
        <v>4</v>
      </c>
      <c r="Y59" s="56">
        <f t="shared" si="35"/>
        <v>4</v>
      </c>
      <c r="Z59" s="56">
        <f t="shared" si="35"/>
        <v>4</v>
      </c>
      <c r="AA59" s="56">
        <f t="shared" si="35"/>
        <v>4</v>
      </c>
      <c r="AB59" s="56">
        <f t="shared" si="35"/>
        <v>4</v>
      </c>
      <c r="AC59" s="56">
        <f t="shared" si="35"/>
        <v>4</v>
      </c>
      <c r="AD59" s="56">
        <f t="shared" si="35"/>
        <v>4</v>
      </c>
      <c r="AE59" s="56">
        <f t="shared" si="35"/>
        <v>4</v>
      </c>
      <c r="AF59" s="56">
        <f t="shared" si="35"/>
        <v>4</v>
      </c>
      <c r="AG59" s="56">
        <f t="shared" si="35"/>
        <v>4</v>
      </c>
      <c r="AH59" s="56">
        <f t="shared" si="35"/>
        <v>4</v>
      </c>
      <c r="AI59" s="56">
        <f t="shared" si="35"/>
        <v>4</v>
      </c>
      <c r="AJ59" s="56">
        <f t="shared" si="35"/>
        <v>4</v>
      </c>
      <c r="AK59" s="56">
        <f t="shared" si="35"/>
        <v>4</v>
      </c>
      <c r="AL59" s="56">
        <f t="shared" si="35"/>
        <v>4</v>
      </c>
      <c r="AM59" s="56">
        <f t="shared" si="35"/>
        <v>4</v>
      </c>
      <c r="AN59" s="56">
        <f t="shared" si="35"/>
        <v>4</v>
      </c>
      <c r="AO59" s="56">
        <f t="shared" si="35"/>
        <v>0</v>
      </c>
      <c r="AP59" s="56">
        <f t="shared" si="35"/>
        <v>0</v>
      </c>
      <c r="AQ59" s="56">
        <f t="shared" si="35"/>
        <v>0</v>
      </c>
      <c r="AR59" s="56">
        <f t="shared" si="35"/>
        <v>0</v>
      </c>
      <c r="AS59" s="56">
        <f t="shared" si="35"/>
        <v>0</v>
      </c>
      <c r="AT59" s="56">
        <f t="shared" si="35"/>
        <v>36</v>
      </c>
      <c r="AU59" s="56">
        <f t="shared" si="35"/>
        <v>36</v>
      </c>
      <c r="AV59" s="56">
        <f t="shared" si="35"/>
        <v>36</v>
      </c>
      <c r="AW59" s="46" t="s">
        <v>15</v>
      </c>
      <c r="AX59" s="50" t="s">
        <v>15</v>
      </c>
      <c r="AY59" s="50" t="s">
        <v>15</v>
      </c>
      <c r="AZ59" s="50" t="s">
        <v>15</v>
      </c>
      <c r="BA59" s="50" t="s">
        <v>15</v>
      </c>
      <c r="BB59" s="50" t="s">
        <v>15</v>
      </c>
      <c r="BC59" s="51" t="s">
        <v>15</v>
      </c>
      <c r="BD59" s="47">
        <f t="shared" si="33"/>
        <v>216</v>
      </c>
    </row>
    <row r="60" spans="1:56" ht="9.1999999999999993" customHeight="1" x14ac:dyDescent="0.2">
      <c r="A60" s="66"/>
      <c r="B60" s="70"/>
      <c r="C60" s="35" t="s">
        <v>2</v>
      </c>
      <c r="D60" s="56">
        <f>D62+D64+D66</f>
        <v>3</v>
      </c>
      <c r="E60" s="56">
        <f t="shared" ref="E60:AV60" si="36">E62+E64+E66</f>
        <v>3</v>
      </c>
      <c r="F60" s="56">
        <f t="shared" si="36"/>
        <v>3</v>
      </c>
      <c r="G60" s="56">
        <f t="shared" si="36"/>
        <v>3</v>
      </c>
      <c r="H60" s="56">
        <f t="shared" si="36"/>
        <v>3</v>
      </c>
      <c r="I60" s="56">
        <f t="shared" si="36"/>
        <v>3</v>
      </c>
      <c r="J60" s="56">
        <f t="shared" si="36"/>
        <v>3</v>
      </c>
      <c r="K60" s="56">
        <f t="shared" si="36"/>
        <v>3</v>
      </c>
      <c r="L60" s="56">
        <f t="shared" si="36"/>
        <v>3</v>
      </c>
      <c r="M60" s="56">
        <f t="shared" si="36"/>
        <v>3</v>
      </c>
      <c r="N60" s="56">
        <f t="shared" si="36"/>
        <v>3</v>
      </c>
      <c r="O60" s="56">
        <f t="shared" si="36"/>
        <v>3</v>
      </c>
      <c r="P60" s="56">
        <f t="shared" si="36"/>
        <v>0</v>
      </c>
      <c r="Q60" s="56">
        <f t="shared" si="36"/>
        <v>0</v>
      </c>
      <c r="R60" s="56">
        <f t="shared" si="36"/>
        <v>0</v>
      </c>
      <c r="S60" s="56">
        <f t="shared" si="36"/>
        <v>0</v>
      </c>
      <c r="T60" s="46" t="s">
        <v>15</v>
      </c>
      <c r="U60" s="56">
        <f t="shared" si="36"/>
        <v>0</v>
      </c>
      <c r="V60" s="56">
        <f t="shared" si="36"/>
        <v>0</v>
      </c>
      <c r="W60" s="56">
        <f t="shared" si="36"/>
        <v>2</v>
      </c>
      <c r="X60" s="56">
        <f t="shared" si="36"/>
        <v>2</v>
      </c>
      <c r="Y60" s="56">
        <f t="shared" si="36"/>
        <v>2</v>
      </c>
      <c r="Z60" s="56">
        <f t="shared" si="36"/>
        <v>2</v>
      </c>
      <c r="AA60" s="56">
        <f t="shared" si="36"/>
        <v>2</v>
      </c>
      <c r="AB60" s="56">
        <f t="shared" si="36"/>
        <v>2</v>
      </c>
      <c r="AC60" s="56">
        <f t="shared" si="36"/>
        <v>2</v>
      </c>
      <c r="AD60" s="56">
        <f t="shared" si="36"/>
        <v>2</v>
      </c>
      <c r="AE60" s="56">
        <f t="shared" si="36"/>
        <v>2</v>
      </c>
      <c r="AF60" s="56">
        <f t="shared" si="36"/>
        <v>2</v>
      </c>
      <c r="AG60" s="56">
        <f t="shared" si="36"/>
        <v>2</v>
      </c>
      <c r="AH60" s="56">
        <f t="shared" si="36"/>
        <v>2</v>
      </c>
      <c r="AI60" s="56">
        <f t="shared" si="36"/>
        <v>2</v>
      </c>
      <c r="AJ60" s="56">
        <f t="shared" si="36"/>
        <v>2</v>
      </c>
      <c r="AK60" s="56">
        <f t="shared" si="36"/>
        <v>2</v>
      </c>
      <c r="AL60" s="56">
        <f t="shared" si="36"/>
        <v>2</v>
      </c>
      <c r="AM60" s="56">
        <f t="shared" si="36"/>
        <v>2</v>
      </c>
      <c r="AN60" s="56">
        <f t="shared" si="36"/>
        <v>2</v>
      </c>
      <c r="AO60" s="56">
        <f t="shared" si="36"/>
        <v>0</v>
      </c>
      <c r="AP60" s="56">
        <f t="shared" si="36"/>
        <v>0</v>
      </c>
      <c r="AQ60" s="56">
        <f t="shared" si="36"/>
        <v>0</v>
      </c>
      <c r="AR60" s="56">
        <f t="shared" si="36"/>
        <v>0</v>
      </c>
      <c r="AS60" s="56">
        <f t="shared" si="36"/>
        <v>0</v>
      </c>
      <c r="AT60" s="56">
        <f t="shared" si="36"/>
        <v>0</v>
      </c>
      <c r="AU60" s="56">
        <f t="shared" si="36"/>
        <v>0</v>
      </c>
      <c r="AV60" s="56">
        <f t="shared" si="36"/>
        <v>0</v>
      </c>
      <c r="AW60" s="46" t="s">
        <v>15</v>
      </c>
      <c r="AX60" s="50" t="s">
        <v>15</v>
      </c>
      <c r="AY60" s="50" t="s">
        <v>15</v>
      </c>
      <c r="AZ60" s="50" t="s">
        <v>15</v>
      </c>
      <c r="BA60" s="50" t="s">
        <v>15</v>
      </c>
      <c r="BB60" s="50" t="s">
        <v>15</v>
      </c>
      <c r="BC60" s="51" t="s">
        <v>15</v>
      </c>
      <c r="BD60" s="47">
        <f t="shared" si="33"/>
        <v>72</v>
      </c>
    </row>
    <row r="61" spans="1:56" ht="9.1999999999999993" customHeight="1" x14ac:dyDescent="0.2">
      <c r="A61" s="67" t="s">
        <v>129</v>
      </c>
      <c r="B61" s="76" t="s">
        <v>130</v>
      </c>
      <c r="C61" s="34" t="s">
        <v>1</v>
      </c>
      <c r="D61" s="52">
        <v>6</v>
      </c>
      <c r="E61" s="52">
        <v>6</v>
      </c>
      <c r="F61" s="52">
        <v>6</v>
      </c>
      <c r="G61" s="52">
        <v>6</v>
      </c>
      <c r="H61" s="52">
        <v>6</v>
      </c>
      <c r="I61" s="52">
        <v>6</v>
      </c>
      <c r="J61" s="52">
        <v>6</v>
      </c>
      <c r="K61" s="52">
        <v>6</v>
      </c>
      <c r="L61" s="52">
        <v>6</v>
      </c>
      <c r="M61" s="52">
        <v>6</v>
      </c>
      <c r="N61" s="52">
        <v>6</v>
      </c>
      <c r="O61" s="52">
        <v>6</v>
      </c>
      <c r="P61" s="52"/>
      <c r="Q61" s="52"/>
      <c r="R61" s="52"/>
      <c r="S61" s="52"/>
      <c r="T61" s="46" t="s">
        <v>15</v>
      </c>
      <c r="U61" s="53">
        <v>0</v>
      </c>
      <c r="V61" s="53">
        <v>0</v>
      </c>
      <c r="W61" s="52">
        <v>4</v>
      </c>
      <c r="X61" s="52">
        <v>4</v>
      </c>
      <c r="Y61" s="52">
        <v>4</v>
      </c>
      <c r="Z61" s="52">
        <v>4</v>
      </c>
      <c r="AA61" s="52">
        <v>4</v>
      </c>
      <c r="AB61" s="52">
        <v>4</v>
      </c>
      <c r="AC61" s="52">
        <v>4</v>
      </c>
      <c r="AD61" s="52">
        <v>4</v>
      </c>
      <c r="AE61" s="52">
        <v>4</v>
      </c>
      <c r="AF61" s="52">
        <v>4</v>
      </c>
      <c r="AG61" s="52">
        <v>4</v>
      </c>
      <c r="AH61" s="52">
        <v>4</v>
      </c>
      <c r="AI61" s="52">
        <v>4</v>
      </c>
      <c r="AJ61" s="52">
        <v>4</v>
      </c>
      <c r="AK61" s="52">
        <v>4</v>
      </c>
      <c r="AL61" s="52">
        <v>4</v>
      </c>
      <c r="AM61" s="52">
        <v>4</v>
      </c>
      <c r="AN61" s="52">
        <v>4</v>
      </c>
      <c r="AO61" s="52"/>
      <c r="AP61" s="52"/>
      <c r="AQ61" s="52"/>
      <c r="AR61" s="52"/>
      <c r="AS61" s="52"/>
      <c r="AT61" s="52"/>
      <c r="AU61" s="52"/>
      <c r="AV61" s="52"/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47">
        <f t="shared" si="33"/>
        <v>144</v>
      </c>
    </row>
    <row r="62" spans="1:56" ht="9.1999999999999993" customHeight="1" x14ac:dyDescent="0.2">
      <c r="A62" s="68"/>
      <c r="B62" s="77"/>
      <c r="C62" s="35" t="s">
        <v>2</v>
      </c>
      <c r="D62" s="55">
        <v>3</v>
      </c>
      <c r="E62" s="55">
        <v>3</v>
      </c>
      <c r="F62" s="55">
        <v>3</v>
      </c>
      <c r="G62" s="55">
        <v>3</v>
      </c>
      <c r="H62" s="55">
        <v>3</v>
      </c>
      <c r="I62" s="55">
        <v>3</v>
      </c>
      <c r="J62" s="55">
        <v>3</v>
      </c>
      <c r="K62" s="55">
        <v>3</v>
      </c>
      <c r="L62" s="55">
        <v>3</v>
      </c>
      <c r="M62" s="55">
        <v>3</v>
      </c>
      <c r="N62" s="55">
        <v>3</v>
      </c>
      <c r="O62" s="55">
        <v>3</v>
      </c>
      <c r="P62" s="55"/>
      <c r="Q62" s="55"/>
      <c r="R62" s="55"/>
      <c r="S62" s="55"/>
      <c r="T62" s="46" t="s">
        <v>15</v>
      </c>
      <c r="U62" s="53">
        <v>0</v>
      </c>
      <c r="V62" s="53">
        <v>0</v>
      </c>
      <c r="W62" s="55">
        <v>2</v>
      </c>
      <c r="X62" s="55">
        <v>2</v>
      </c>
      <c r="Y62" s="55">
        <v>2</v>
      </c>
      <c r="Z62" s="55">
        <v>2</v>
      </c>
      <c r="AA62" s="55">
        <v>2</v>
      </c>
      <c r="AB62" s="55">
        <v>2</v>
      </c>
      <c r="AC62" s="55">
        <v>2</v>
      </c>
      <c r="AD62" s="55">
        <v>2</v>
      </c>
      <c r="AE62" s="55">
        <v>2</v>
      </c>
      <c r="AF62" s="55">
        <v>2</v>
      </c>
      <c r="AG62" s="55">
        <v>2</v>
      </c>
      <c r="AH62" s="55">
        <v>2</v>
      </c>
      <c r="AI62" s="55">
        <v>2</v>
      </c>
      <c r="AJ62" s="55">
        <v>2</v>
      </c>
      <c r="AK62" s="55">
        <v>2</v>
      </c>
      <c r="AL62" s="55">
        <v>2</v>
      </c>
      <c r="AM62" s="55">
        <v>2</v>
      </c>
      <c r="AN62" s="55">
        <v>2</v>
      </c>
      <c r="AO62" s="55"/>
      <c r="AP62" s="55"/>
      <c r="AQ62" s="55"/>
      <c r="AR62" s="55"/>
      <c r="AS62" s="55"/>
      <c r="AT62" s="55"/>
      <c r="AU62" s="55"/>
      <c r="AV62" s="55"/>
      <c r="AW62" s="46" t="s">
        <v>15</v>
      </c>
      <c r="AX62" s="63" t="s">
        <v>15</v>
      </c>
      <c r="AY62" s="63" t="s">
        <v>15</v>
      </c>
      <c r="AZ62" s="63" t="s">
        <v>15</v>
      </c>
      <c r="BA62" s="63" t="s">
        <v>15</v>
      </c>
      <c r="BB62" s="63" t="s">
        <v>15</v>
      </c>
      <c r="BC62" s="64" t="s">
        <v>15</v>
      </c>
      <c r="BD62" s="47">
        <f t="shared" si="33"/>
        <v>72</v>
      </c>
    </row>
    <row r="63" spans="1:56" ht="9.1999999999999993" customHeight="1" x14ac:dyDescent="0.2">
      <c r="A63" s="72" t="s">
        <v>131</v>
      </c>
      <c r="B63" s="76" t="s">
        <v>52</v>
      </c>
      <c r="C63" s="34" t="s">
        <v>1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>
        <v>36</v>
      </c>
      <c r="S63" s="52">
        <v>36</v>
      </c>
      <c r="T63" s="46" t="s">
        <v>15</v>
      </c>
      <c r="U63" s="53">
        <v>0</v>
      </c>
      <c r="V63" s="53">
        <v>0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46" t="s">
        <v>15</v>
      </c>
      <c r="AX63" s="63" t="s">
        <v>15</v>
      </c>
      <c r="AY63" s="63" t="s">
        <v>15</v>
      </c>
      <c r="AZ63" s="63" t="s">
        <v>15</v>
      </c>
      <c r="BA63" s="63" t="s">
        <v>15</v>
      </c>
      <c r="BB63" s="63" t="s">
        <v>15</v>
      </c>
      <c r="BC63" s="64" t="s">
        <v>15</v>
      </c>
      <c r="BD63" s="47">
        <f t="shared" si="33"/>
        <v>72</v>
      </c>
    </row>
    <row r="64" spans="1:56" ht="9.1999999999999993" customHeight="1" x14ac:dyDescent="0.2">
      <c r="A64" s="73"/>
      <c r="B64" s="77"/>
      <c r="C64" s="35" t="s">
        <v>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46" t="s">
        <v>15</v>
      </c>
      <c r="U64" s="53">
        <v>0</v>
      </c>
      <c r="V64" s="53">
        <v>0</v>
      </c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46" t="s">
        <v>15</v>
      </c>
      <c r="AX64" s="63" t="s">
        <v>15</v>
      </c>
      <c r="AY64" s="63" t="s">
        <v>15</v>
      </c>
      <c r="AZ64" s="63" t="s">
        <v>15</v>
      </c>
      <c r="BA64" s="63" t="s">
        <v>15</v>
      </c>
      <c r="BB64" s="63" t="s">
        <v>15</v>
      </c>
      <c r="BC64" s="64" t="s">
        <v>15</v>
      </c>
      <c r="BD64" s="47">
        <f t="shared" si="33"/>
        <v>0</v>
      </c>
    </row>
    <row r="65" spans="1:56" ht="9.1999999999999993" customHeight="1" x14ac:dyDescent="0.2">
      <c r="A65" s="72" t="s">
        <v>132</v>
      </c>
      <c r="B65" s="76" t="s">
        <v>53</v>
      </c>
      <c r="C65" s="34" t="s">
        <v>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46" t="s">
        <v>15</v>
      </c>
      <c r="U65" s="53">
        <v>0</v>
      </c>
      <c r="V65" s="53">
        <v>0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36</v>
      </c>
      <c r="AU65" s="52">
        <v>36</v>
      </c>
      <c r="AV65" s="52">
        <v>36</v>
      </c>
      <c r="AW65" s="46" t="s">
        <v>15</v>
      </c>
      <c r="AX65" s="63" t="s">
        <v>15</v>
      </c>
      <c r="AY65" s="63" t="s">
        <v>15</v>
      </c>
      <c r="AZ65" s="63" t="s">
        <v>15</v>
      </c>
      <c r="BA65" s="63" t="s">
        <v>15</v>
      </c>
      <c r="BB65" s="63" t="s">
        <v>15</v>
      </c>
      <c r="BC65" s="64" t="s">
        <v>15</v>
      </c>
      <c r="BD65" s="47">
        <f t="shared" si="19"/>
        <v>0</v>
      </c>
    </row>
    <row r="66" spans="1:56" ht="9.1999999999999993" customHeight="1" x14ac:dyDescent="0.2">
      <c r="A66" s="73"/>
      <c r="B66" s="77"/>
      <c r="C66" s="35" t="s">
        <v>2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46" t="s">
        <v>15</v>
      </c>
      <c r="U66" s="53">
        <v>0</v>
      </c>
      <c r="V66" s="53">
        <v>0</v>
      </c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46" t="s">
        <v>15</v>
      </c>
      <c r="AX66" s="63" t="s">
        <v>15</v>
      </c>
      <c r="AY66" s="63" t="s">
        <v>15</v>
      </c>
      <c r="AZ66" s="63" t="s">
        <v>15</v>
      </c>
      <c r="BA66" s="63" t="s">
        <v>15</v>
      </c>
      <c r="BB66" s="63" t="s">
        <v>15</v>
      </c>
      <c r="BC66" s="64" t="s">
        <v>15</v>
      </c>
      <c r="BD66" s="47">
        <f t="shared" si="19"/>
        <v>0</v>
      </c>
    </row>
    <row r="67" spans="1:56" ht="11.25" customHeight="1" x14ac:dyDescent="0.15">
      <c r="A67" s="80" t="s">
        <v>7</v>
      </c>
      <c r="B67" s="81"/>
      <c r="C67" s="82"/>
      <c r="D67" s="57" t="s">
        <v>14</v>
      </c>
      <c r="E67" s="57" t="s">
        <v>14</v>
      </c>
      <c r="F67" s="57" t="s">
        <v>14</v>
      </c>
      <c r="G67" s="57" t="s">
        <v>14</v>
      </c>
      <c r="H67" s="57" t="s">
        <v>14</v>
      </c>
      <c r="I67" s="57" t="s">
        <v>14</v>
      </c>
      <c r="J67" s="57" t="s">
        <v>14</v>
      </c>
      <c r="K67" s="57" t="s">
        <v>14</v>
      </c>
      <c r="L67" s="57" t="s">
        <v>14</v>
      </c>
      <c r="M67" s="57" t="s">
        <v>14</v>
      </c>
      <c r="N67" s="57" t="s">
        <v>18</v>
      </c>
      <c r="O67" s="57" t="s">
        <v>14</v>
      </c>
      <c r="P67" s="57" t="s">
        <v>14</v>
      </c>
      <c r="Q67" s="57" t="s">
        <v>14</v>
      </c>
      <c r="R67" s="57" t="s">
        <v>14</v>
      </c>
      <c r="S67" s="57" t="s">
        <v>14</v>
      </c>
      <c r="T67" s="46" t="s">
        <v>15</v>
      </c>
      <c r="U67" s="49">
        <v>0</v>
      </c>
      <c r="V67" s="49">
        <v>0</v>
      </c>
      <c r="W67" s="57" t="s">
        <v>14</v>
      </c>
      <c r="X67" s="57" t="s">
        <v>14</v>
      </c>
      <c r="Y67" s="57" t="s">
        <v>14</v>
      </c>
      <c r="Z67" s="57" t="s">
        <v>14</v>
      </c>
      <c r="AA67" s="57" t="s">
        <v>14</v>
      </c>
      <c r="AB67" s="57" t="s">
        <v>14</v>
      </c>
      <c r="AC67" s="57" t="s">
        <v>14</v>
      </c>
      <c r="AD67" s="57" t="s">
        <v>14</v>
      </c>
      <c r="AE67" s="57" t="s">
        <v>14</v>
      </c>
      <c r="AF67" s="57" t="s">
        <v>14</v>
      </c>
      <c r="AG67" s="57" t="s">
        <v>14</v>
      </c>
      <c r="AH67" s="57" t="s">
        <v>14</v>
      </c>
      <c r="AI67" s="57" t="s">
        <v>14</v>
      </c>
      <c r="AJ67" s="57" t="s">
        <v>14</v>
      </c>
      <c r="AK67" s="57" t="s">
        <v>14</v>
      </c>
      <c r="AL67" s="57" t="s">
        <v>14</v>
      </c>
      <c r="AM67" s="57" t="s">
        <v>14</v>
      </c>
      <c r="AN67" s="57" t="s">
        <v>14</v>
      </c>
      <c r="AO67" s="57" t="s">
        <v>14</v>
      </c>
      <c r="AP67" s="57" t="s">
        <v>14</v>
      </c>
      <c r="AQ67" s="57" t="s">
        <v>14</v>
      </c>
      <c r="AR67" s="57" t="s">
        <v>14</v>
      </c>
      <c r="AS67" s="57" t="s">
        <v>14</v>
      </c>
      <c r="AT67" s="57" t="s">
        <v>14</v>
      </c>
      <c r="AU67" s="57" t="s">
        <v>14</v>
      </c>
      <c r="AV67" s="57" t="s">
        <v>14</v>
      </c>
      <c r="AW67" s="46" t="s">
        <v>15</v>
      </c>
      <c r="AX67" s="63" t="s">
        <v>15</v>
      </c>
      <c r="AY67" s="63" t="s">
        <v>15</v>
      </c>
      <c r="AZ67" s="63" t="s">
        <v>15</v>
      </c>
      <c r="BA67" s="63" t="s">
        <v>15</v>
      </c>
      <c r="BB67" s="63" t="s">
        <v>15</v>
      </c>
      <c r="BC67" s="64" t="s">
        <v>15</v>
      </c>
      <c r="BD67" s="54"/>
    </row>
    <row r="68" spans="1:56" ht="11.25" customHeight="1" x14ac:dyDescent="0.15">
      <c r="A68" s="80" t="s">
        <v>8</v>
      </c>
      <c r="B68" s="81"/>
      <c r="C68" s="82"/>
      <c r="D68" s="57" t="s">
        <v>16</v>
      </c>
      <c r="E68" s="57" t="s">
        <v>16</v>
      </c>
      <c r="F68" s="57" t="s">
        <v>16</v>
      </c>
      <c r="G68" s="57" t="s">
        <v>16</v>
      </c>
      <c r="H68" s="57" t="s">
        <v>16</v>
      </c>
      <c r="I68" s="57" t="s">
        <v>16</v>
      </c>
      <c r="J68" s="57" t="s">
        <v>16</v>
      </c>
      <c r="K68" s="57" t="s">
        <v>16</v>
      </c>
      <c r="L68" s="57" t="s">
        <v>16</v>
      </c>
      <c r="M68" s="57" t="s">
        <v>16</v>
      </c>
      <c r="N68" s="57" t="s">
        <v>19</v>
      </c>
      <c r="O68" s="57" t="s">
        <v>16</v>
      </c>
      <c r="P68" s="57" t="s">
        <v>15</v>
      </c>
      <c r="Q68" s="57" t="s">
        <v>15</v>
      </c>
      <c r="R68" s="57" t="s">
        <v>15</v>
      </c>
      <c r="S68" s="57" t="s">
        <v>15</v>
      </c>
      <c r="T68" s="46" t="s">
        <v>15</v>
      </c>
      <c r="U68" s="49">
        <v>0</v>
      </c>
      <c r="V68" s="49">
        <v>0</v>
      </c>
      <c r="W68" s="57" t="s">
        <v>16</v>
      </c>
      <c r="X68" s="57" t="s">
        <v>16</v>
      </c>
      <c r="Y68" s="57" t="s">
        <v>16</v>
      </c>
      <c r="Z68" s="57" t="s">
        <v>16</v>
      </c>
      <c r="AA68" s="57" t="s">
        <v>16</v>
      </c>
      <c r="AB68" s="57" t="s">
        <v>16</v>
      </c>
      <c r="AC68" s="57" t="s">
        <v>16</v>
      </c>
      <c r="AD68" s="57" t="s">
        <v>16</v>
      </c>
      <c r="AE68" s="57" t="s">
        <v>16</v>
      </c>
      <c r="AF68" s="57" t="s">
        <v>16</v>
      </c>
      <c r="AG68" s="57" t="s">
        <v>16</v>
      </c>
      <c r="AH68" s="57" t="s">
        <v>16</v>
      </c>
      <c r="AI68" s="57" t="s">
        <v>16</v>
      </c>
      <c r="AJ68" s="57" t="s">
        <v>16</v>
      </c>
      <c r="AK68" s="57" t="s">
        <v>16</v>
      </c>
      <c r="AL68" s="57" t="s">
        <v>16</v>
      </c>
      <c r="AM68" s="57" t="s">
        <v>16</v>
      </c>
      <c r="AN68" s="57" t="s">
        <v>16</v>
      </c>
      <c r="AO68" s="57" t="s">
        <v>15</v>
      </c>
      <c r="AP68" s="57" t="s">
        <v>15</v>
      </c>
      <c r="AQ68" s="57" t="s">
        <v>15</v>
      </c>
      <c r="AR68" s="57" t="s">
        <v>15</v>
      </c>
      <c r="AS68" s="57" t="s">
        <v>15</v>
      </c>
      <c r="AT68" s="57" t="s">
        <v>15</v>
      </c>
      <c r="AU68" s="57" t="s">
        <v>15</v>
      </c>
      <c r="AV68" s="57" t="s">
        <v>15</v>
      </c>
      <c r="AW68" s="46" t="s">
        <v>15</v>
      </c>
      <c r="AX68" s="63" t="s">
        <v>15</v>
      </c>
      <c r="AY68" s="63" t="s">
        <v>15</v>
      </c>
      <c r="AZ68" s="63" t="s">
        <v>15</v>
      </c>
      <c r="BA68" s="63" t="s">
        <v>15</v>
      </c>
      <c r="BB68" s="63" t="s">
        <v>15</v>
      </c>
      <c r="BC68" s="64" t="s">
        <v>15</v>
      </c>
      <c r="BD68" s="54"/>
    </row>
    <row r="69" spans="1:56" ht="11.25" customHeight="1" x14ac:dyDescent="0.15">
      <c r="A69" s="83" t="s">
        <v>9</v>
      </c>
      <c r="B69" s="84"/>
      <c r="C69" s="85"/>
      <c r="D69" s="57" t="s">
        <v>17</v>
      </c>
      <c r="E69" s="57" t="s">
        <v>17</v>
      </c>
      <c r="F69" s="57" t="s">
        <v>17</v>
      </c>
      <c r="G69" s="57" t="s">
        <v>17</v>
      </c>
      <c r="H69" s="57" t="s">
        <v>17</v>
      </c>
      <c r="I69" s="57" t="s">
        <v>17</v>
      </c>
      <c r="J69" s="57" t="s">
        <v>17</v>
      </c>
      <c r="K69" s="57" t="s">
        <v>17</v>
      </c>
      <c r="L69" s="57" t="s">
        <v>17</v>
      </c>
      <c r="M69" s="57" t="s">
        <v>17</v>
      </c>
      <c r="N69" s="57" t="s">
        <v>20</v>
      </c>
      <c r="O69" s="57" t="s">
        <v>17</v>
      </c>
      <c r="P69" s="57" t="s">
        <v>14</v>
      </c>
      <c r="Q69" s="57" t="s">
        <v>14</v>
      </c>
      <c r="R69" s="57" t="s">
        <v>14</v>
      </c>
      <c r="S69" s="57" t="s">
        <v>14</v>
      </c>
      <c r="T69" s="46" t="s">
        <v>15</v>
      </c>
      <c r="U69" s="49">
        <v>0</v>
      </c>
      <c r="V69" s="49">
        <v>0</v>
      </c>
      <c r="W69" s="57" t="s">
        <v>17</v>
      </c>
      <c r="X69" s="57" t="s">
        <v>17</v>
      </c>
      <c r="Y69" s="57" t="s">
        <v>17</v>
      </c>
      <c r="Z69" s="57" t="s">
        <v>17</v>
      </c>
      <c r="AA69" s="57" t="s">
        <v>17</v>
      </c>
      <c r="AB69" s="57" t="s">
        <v>17</v>
      </c>
      <c r="AC69" s="57" t="s">
        <v>17</v>
      </c>
      <c r="AD69" s="57" t="s">
        <v>17</v>
      </c>
      <c r="AE69" s="57" t="s">
        <v>17</v>
      </c>
      <c r="AF69" s="57" t="s">
        <v>17</v>
      </c>
      <c r="AG69" s="57" t="s">
        <v>17</v>
      </c>
      <c r="AH69" s="57" t="s">
        <v>17</v>
      </c>
      <c r="AI69" s="57" t="s">
        <v>17</v>
      </c>
      <c r="AJ69" s="57" t="s">
        <v>17</v>
      </c>
      <c r="AK69" s="57" t="s">
        <v>17</v>
      </c>
      <c r="AL69" s="57" t="s">
        <v>17</v>
      </c>
      <c r="AM69" s="57" t="s">
        <v>17</v>
      </c>
      <c r="AN69" s="57" t="s">
        <v>17</v>
      </c>
      <c r="AO69" s="57" t="s">
        <v>14</v>
      </c>
      <c r="AP69" s="57" t="s">
        <v>14</v>
      </c>
      <c r="AQ69" s="57" t="s">
        <v>14</v>
      </c>
      <c r="AR69" s="57" t="s">
        <v>14</v>
      </c>
      <c r="AS69" s="57" t="s">
        <v>14</v>
      </c>
      <c r="AT69" s="57" t="s">
        <v>14</v>
      </c>
      <c r="AU69" s="57" t="s">
        <v>14</v>
      </c>
      <c r="AV69" s="57" t="s">
        <v>14</v>
      </c>
      <c r="AW69" s="46" t="s">
        <v>15</v>
      </c>
      <c r="AX69" s="63" t="s">
        <v>15</v>
      </c>
      <c r="AY69" s="63" t="s">
        <v>15</v>
      </c>
      <c r="AZ69" s="63" t="s">
        <v>15</v>
      </c>
      <c r="BA69" s="63" t="s">
        <v>15</v>
      </c>
      <c r="BB69" s="63" t="s">
        <v>15</v>
      </c>
      <c r="BC69" s="64" t="s">
        <v>15</v>
      </c>
      <c r="BD69" s="58"/>
    </row>
    <row r="70" spans="1:56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6" s="61" customFormat="1" ht="9.75" x14ac:dyDescent="0.15">
      <c r="A71" s="6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6" s="61" customFormat="1" x14ac:dyDescent="0.15">
      <c r="A72" s="10"/>
      <c r="B72" s="11"/>
      <c r="C72" s="11"/>
      <c r="D72" s="12"/>
      <c r="E72" s="13"/>
      <c r="F72" s="13"/>
      <c r="G72" s="13"/>
      <c r="H72" s="13"/>
      <c r="I72" s="14"/>
      <c r="J72" s="13"/>
      <c r="K72" s="13"/>
      <c r="L72" s="13"/>
      <c r="M72" s="13"/>
      <c r="N72" s="10"/>
      <c r="O72" s="13"/>
      <c r="P72" s="13"/>
      <c r="Q72" s="13"/>
      <c r="R72" s="10"/>
      <c r="S72" s="13"/>
      <c r="T72" s="13"/>
      <c r="U72" s="13"/>
      <c r="V72" s="13"/>
      <c r="W72" s="10"/>
      <c r="X72" s="13"/>
      <c r="Y72" s="13"/>
      <c r="Z72" s="13"/>
      <c r="AA72" s="13"/>
      <c r="AB72" s="13"/>
      <c r="AC72" s="10"/>
      <c r="AD72" s="13"/>
      <c r="AE72" s="13"/>
      <c r="AF72" s="13"/>
      <c r="AG72" s="10"/>
      <c r="AH72" s="13"/>
      <c r="AI72" s="13"/>
      <c r="AJ72" s="13"/>
      <c r="AK72" s="10"/>
      <c r="AL72" s="13"/>
      <c r="AM72" s="13"/>
      <c r="AN72" s="13"/>
      <c r="AO72" s="13"/>
      <c r="AP72" s="13"/>
      <c r="AQ72" s="13"/>
      <c r="AR72" s="13"/>
      <c r="AS72" s="13"/>
      <c r="AT72" s="10"/>
      <c r="AU72" s="13"/>
      <c r="AV72" s="13"/>
      <c r="AW72" s="13"/>
      <c r="AX72" s="13"/>
      <c r="AY72" s="13"/>
      <c r="AZ72" s="10"/>
      <c r="BA72" s="13"/>
      <c r="BB72" s="13"/>
      <c r="BC72" s="13"/>
    </row>
    <row r="73" spans="1:56" s="61" customFormat="1" x14ac:dyDescent="0.15">
      <c r="A73" s="10"/>
      <c r="B73" s="11"/>
      <c r="C73" s="11"/>
      <c r="D73" s="12"/>
      <c r="E73" s="15"/>
      <c r="F73" s="15"/>
      <c r="G73" s="15"/>
      <c r="H73" s="15"/>
      <c r="I73" s="14"/>
      <c r="J73" s="15"/>
      <c r="K73" s="15"/>
      <c r="L73" s="15"/>
      <c r="M73" s="15"/>
      <c r="N73" s="10"/>
      <c r="O73" s="15"/>
      <c r="P73" s="15"/>
      <c r="Q73" s="15"/>
      <c r="R73" s="10"/>
      <c r="S73" s="12"/>
      <c r="T73" s="12"/>
      <c r="U73" s="12"/>
      <c r="V73" s="12"/>
      <c r="W73" s="10"/>
      <c r="X73" s="12"/>
      <c r="Y73" s="12"/>
      <c r="Z73" s="12"/>
      <c r="AA73" s="12"/>
      <c r="AB73" s="12"/>
      <c r="AC73" s="10"/>
      <c r="AD73" s="12"/>
      <c r="AE73" s="12"/>
      <c r="AF73" s="12"/>
      <c r="AG73" s="10"/>
      <c r="AH73" s="12"/>
      <c r="AI73" s="12"/>
      <c r="AJ73" s="12"/>
      <c r="AK73" s="10"/>
      <c r="AL73" s="10"/>
      <c r="AM73" s="12"/>
      <c r="AN73" s="12"/>
      <c r="AO73" s="12"/>
      <c r="AP73" s="10"/>
      <c r="AQ73" s="12"/>
      <c r="AR73" s="12"/>
      <c r="AS73" s="12"/>
      <c r="AT73" s="10"/>
      <c r="AU73" s="12"/>
      <c r="AV73" s="12"/>
      <c r="AW73" s="12"/>
      <c r="AX73" s="12"/>
      <c r="AY73" s="12"/>
      <c r="AZ73" s="10"/>
      <c r="BA73" s="10"/>
      <c r="BB73" s="12"/>
      <c r="BC73" s="12"/>
    </row>
    <row r="74" spans="1:56" s="61" customFormat="1" x14ac:dyDescent="0.15">
      <c r="A74" s="10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6" s="61" customFormat="1" x14ac:dyDescent="0.15">
      <c r="A75" s="10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6" s="61" customFormat="1" x14ac:dyDescent="0.15">
      <c r="A76" s="10"/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  <c r="BB76" s="19"/>
      <c r="BC76" s="19"/>
    </row>
    <row r="77" spans="1:56" s="61" customFormat="1" x14ac:dyDescent="0.15">
      <c r="A77" s="10"/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  <c r="BB77" s="19"/>
      <c r="BC77" s="19"/>
    </row>
    <row r="78" spans="1:56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6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6" s="61" customFormat="1" x14ac:dyDescent="0.15">
      <c r="A80" s="10"/>
      <c r="B80" s="16"/>
      <c r="C80" s="17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2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1"/>
      <c r="F92" s="21"/>
      <c r="G92" s="20"/>
      <c r="H92" s="20"/>
      <c r="I92" s="20"/>
      <c r="J92" s="20"/>
      <c r="K92" s="21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1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1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1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1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1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1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19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19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19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19"/>
      <c r="BA121" s="19"/>
      <c r="BB121" s="19"/>
      <c r="BC121" s="19"/>
    </row>
    <row r="122" spans="1:55" s="61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19"/>
      <c r="BA122" s="19"/>
      <c r="BB122" s="19"/>
      <c r="BC122" s="19"/>
    </row>
    <row r="123" spans="1:55" s="61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19"/>
      <c r="BA123" s="19"/>
      <c r="BB123" s="19"/>
      <c r="BC123" s="19"/>
    </row>
    <row r="124" spans="1:55" s="61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19"/>
      <c r="BA124" s="19"/>
      <c r="BB124" s="19"/>
      <c r="BC124" s="19"/>
    </row>
    <row r="125" spans="1:55" s="61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9"/>
      <c r="BA125" s="19"/>
      <c r="BB125" s="19"/>
      <c r="BC125" s="19"/>
    </row>
    <row r="126" spans="1:55" s="61" customFormat="1" x14ac:dyDescent="0.15">
      <c r="A126" s="24"/>
      <c r="B126" s="17"/>
      <c r="C126" s="17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9"/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19"/>
      <c r="BB126" s="19"/>
      <c r="BC126" s="19"/>
    </row>
    <row r="127" spans="1:55" s="61" customFormat="1" x14ac:dyDescent="0.15">
      <c r="A127" s="24"/>
      <c r="B127" s="17"/>
      <c r="C127" s="1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</row>
    <row r="128" spans="1:55" s="61" customFormat="1" x14ac:dyDescent="0.15">
      <c r="A128" s="24"/>
      <c r="B128" s="17"/>
      <c r="C128" s="19"/>
      <c r="D128" s="19"/>
      <c r="E128" s="20"/>
      <c r="F128" s="19"/>
      <c r="G128" s="19"/>
      <c r="H128" s="19"/>
      <c r="I128" s="19"/>
      <c r="J128" s="20"/>
      <c r="K128" s="19"/>
      <c r="L128" s="19"/>
      <c r="M128" s="19"/>
      <c r="N128" s="19"/>
      <c r="O128" s="19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/>
      <c r="AT128" s="20"/>
      <c r="AU128" s="20"/>
      <c r="AV128" s="20"/>
      <c r="AW128" s="20"/>
      <c r="AX128" s="20"/>
      <c r="AY128" s="20"/>
      <c r="AZ128" s="20"/>
      <c r="BA128" s="19"/>
      <c r="BB128" s="19"/>
      <c r="BC128" s="19"/>
    </row>
    <row r="129" spans="1:55" s="61" customFormat="1" x14ac:dyDescent="0.15">
      <c r="A129" s="2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61" customForma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61" customFormat="1" ht="9.75" x14ac:dyDescent="0.15">
      <c r="A131" s="60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61" customFormat="1" x14ac:dyDescent="0.15">
      <c r="A132" s="10"/>
      <c r="B132" s="11"/>
      <c r="C132" s="11"/>
      <c r="D132" s="12"/>
      <c r="E132" s="13"/>
      <c r="F132" s="13"/>
      <c r="G132" s="13"/>
      <c r="H132" s="13"/>
      <c r="I132" s="14"/>
      <c r="J132" s="13"/>
      <c r="K132" s="13"/>
      <c r="L132" s="13"/>
      <c r="M132" s="13"/>
      <c r="N132" s="10"/>
      <c r="O132" s="13"/>
      <c r="P132" s="13"/>
      <c r="Q132" s="13"/>
      <c r="R132" s="10"/>
      <c r="S132" s="13"/>
      <c r="T132" s="13"/>
      <c r="U132" s="13"/>
      <c r="V132" s="13"/>
      <c r="W132" s="10"/>
      <c r="X132" s="13"/>
      <c r="Y132" s="13"/>
      <c r="Z132" s="13"/>
      <c r="AA132" s="13"/>
      <c r="AB132" s="13"/>
      <c r="AC132" s="10"/>
      <c r="AD132" s="13"/>
      <c r="AE132" s="13"/>
      <c r="AF132" s="13"/>
      <c r="AG132" s="10"/>
      <c r="AH132" s="13"/>
      <c r="AI132" s="13"/>
      <c r="AJ132" s="13"/>
      <c r="AK132" s="10"/>
      <c r="AL132" s="13"/>
      <c r="AM132" s="13"/>
      <c r="AN132" s="13"/>
      <c r="AO132" s="13"/>
      <c r="AP132" s="13"/>
      <c r="AQ132" s="13"/>
      <c r="AR132" s="13"/>
      <c r="AS132" s="13"/>
      <c r="AT132" s="10"/>
      <c r="AU132" s="13"/>
      <c r="AV132" s="13"/>
      <c r="AW132" s="13"/>
      <c r="AX132" s="13"/>
      <c r="AY132" s="13"/>
      <c r="AZ132" s="10"/>
      <c r="BA132" s="13"/>
      <c r="BB132" s="13"/>
      <c r="BC132" s="13"/>
    </row>
    <row r="133" spans="1:55" s="61" customFormat="1" x14ac:dyDescent="0.15">
      <c r="A133" s="10"/>
      <c r="B133" s="11"/>
      <c r="C133" s="11"/>
      <c r="D133" s="12"/>
      <c r="E133" s="15"/>
      <c r="F133" s="15"/>
      <c r="G133" s="15"/>
      <c r="H133" s="15"/>
      <c r="I133" s="14"/>
      <c r="J133" s="15"/>
      <c r="K133" s="15"/>
      <c r="L133" s="15"/>
      <c r="M133" s="15"/>
      <c r="N133" s="10"/>
      <c r="O133" s="15"/>
      <c r="P133" s="15"/>
      <c r="Q133" s="15"/>
      <c r="R133" s="10"/>
      <c r="S133" s="12"/>
      <c r="T133" s="12"/>
      <c r="U133" s="12"/>
      <c r="V133" s="12"/>
      <c r="W133" s="10"/>
      <c r="X133" s="12"/>
      <c r="Y133" s="12"/>
      <c r="Z133" s="12"/>
      <c r="AA133" s="12"/>
      <c r="AB133" s="12"/>
      <c r="AC133" s="10"/>
      <c r="AD133" s="12"/>
      <c r="AE133" s="12"/>
      <c r="AF133" s="12"/>
      <c r="AG133" s="10"/>
      <c r="AH133" s="12"/>
      <c r="AI133" s="12"/>
      <c r="AJ133" s="12"/>
      <c r="AK133" s="10"/>
      <c r="AL133" s="10"/>
      <c r="AM133" s="12"/>
      <c r="AN133" s="12"/>
      <c r="AO133" s="12"/>
      <c r="AP133" s="10"/>
      <c r="AQ133" s="12"/>
      <c r="AR133" s="12"/>
      <c r="AS133" s="12"/>
      <c r="AT133" s="10"/>
      <c r="AU133" s="12"/>
      <c r="AV133" s="12"/>
      <c r="AW133" s="12"/>
      <c r="AX133" s="12"/>
      <c r="AY133" s="12"/>
      <c r="AZ133" s="10"/>
      <c r="BA133" s="10"/>
      <c r="BB133" s="12"/>
      <c r="BC133" s="12"/>
    </row>
    <row r="134" spans="1:55" s="61" customFormat="1" x14ac:dyDescent="0.15">
      <c r="A134" s="10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61" customFormat="1" x14ac:dyDescent="0.15">
      <c r="A135" s="10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61" customFormat="1" x14ac:dyDescent="0.15">
      <c r="A136" s="10"/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19"/>
      <c r="AZ136" s="19"/>
      <c r="BA136" s="19"/>
      <c r="BB136" s="19"/>
      <c r="BC136" s="19"/>
    </row>
    <row r="137" spans="1:55" s="61" customFormat="1" x14ac:dyDescent="0.15">
      <c r="A137" s="10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9"/>
      <c r="AY137" s="19"/>
      <c r="AZ137" s="19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0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10"/>
      <c r="B149" s="16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1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1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1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1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26"/>
      <c r="B157" s="27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10"/>
      <c r="B158" s="16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2"/>
      <c r="AG158" s="20"/>
      <c r="AH158" s="20"/>
      <c r="AI158" s="20"/>
      <c r="AJ158" s="22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2"/>
      <c r="BA158" s="19"/>
      <c r="BB158" s="19"/>
      <c r="BC158" s="19"/>
    </row>
    <row r="159" spans="1:55" s="61" customFormat="1" x14ac:dyDescent="0.15">
      <c r="A159" s="26"/>
      <c r="B159" s="27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2"/>
      <c r="BA159" s="19"/>
      <c r="BB159" s="19"/>
      <c r="BC159" s="19"/>
    </row>
    <row r="160" spans="1:55" s="61" customFormat="1" x14ac:dyDescent="0.15">
      <c r="A160" s="10"/>
      <c r="B160" s="16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2"/>
      <c r="BA160" s="19"/>
      <c r="BB160" s="19"/>
      <c r="BC160" s="19"/>
    </row>
    <row r="161" spans="1:55" s="61" customFormat="1" x14ac:dyDescent="0.15">
      <c r="A161" s="10"/>
      <c r="B161" s="16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2"/>
      <c r="BA161" s="19"/>
      <c r="BB161" s="19"/>
      <c r="BC161" s="19"/>
    </row>
    <row r="162" spans="1:55" s="61" customFormat="1" x14ac:dyDescent="0.15">
      <c r="A162" s="10"/>
      <c r="B162" s="16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2"/>
      <c r="AG162" s="20"/>
      <c r="AH162" s="20"/>
      <c r="AI162" s="20"/>
      <c r="AJ162" s="22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2"/>
      <c r="BA162" s="19"/>
      <c r="BB162" s="19"/>
      <c r="BC162" s="19"/>
    </row>
    <row r="163" spans="1:55" s="61" customFormat="1" x14ac:dyDescent="0.15">
      <c r="A163" s="10"/>
      <c r="B163" s="16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2"/>
      <c r="AG163" s="20"/>
      <c r="AH163" s="20"/>
      <c r="AI163" s="20"/>
      <c r="AJ163" s="22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2"/>
      <c r="BA163" s="19"/>
      <c r="BB163" s="19"/>
      <c r="BC163" s="19"/>
    </row>
    <row r="164" spans="1:55" s="61" customFormat="1" x14ac:dyDescent="0.15">
      <c r="A164" s="10"/>
      <c r="B164" s="16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2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2"/>
      <c r="BA164" s="19"/>
      <c r="BB164" s="19"/>
      <c r="BC164" s="19"/>
    </row>
    <row r="165" spans="1:55" s="61" customFormat="1" x14ac:dyDescent="0.15">
      <c r="A165" s="10"/>
      <c r="B165" s="16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2"/>
      <c r="AG165" s="20"/>
      <c r="AH165" s="20"/>
      <c r="AI165" s="20"/>
      <c r="AJ165" s="22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2"/>
      <c r="BA165" s="19"/>
      <c r="BB165" s="19"/>
      <c r="BC165" s="19"/>
    </row>
    <row r="166" spans="1:55" s="61" customFormat="1" x14ac:dyDescent="0.15">
      <c r="A166" s="24"/>
      <c r="B166" s="17"/>
      <c r="C166" s="17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9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19"/>
      <c r="AX166" s="19"/>
      <c r="AY166" s="19"/>
      <c r="AZ166" s="22"/>
      <c r="BA166" s="19"/>
      <c r="BB166" s="19"/>
      <c r="BC166" s="19"/>
    </row>
    <row r="167" spans="1:55" s="61" customFormat="1" x14ac:dyDescent="0.15">
      <c r="A167" s="24"/>
      <c r="B167" s="17"/>
      <c r="C167" s="17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9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19"/>
      <c r="AX167" s="19"/>
      <c r="AY167" s="19"/>
      <c r="AZ167" s="22"/>
      <c r="BA167" s="19"/>
      <c r="BB167" s="19"/>
      <c r="BC167" s="19"/>
    </row>
    <row r="168" spans="1:55" s="61" customFormat="1" x14ac:dyDescent="0.15">
      <c r="A168" s="24"/>
      <c r="B168" s="17"/>
      <c r="C168" s="19"/>
      <c r="D168" s="19"/>
      <c r="E168" s="20"/>
      <c r="F168" s="19"/>
      <c r="G168" s="19"/>
      <c r="H168" s="19"/>
      <c r="I168" s="19"/>
      <c r="J168" s="20"/>
      <c r="K168" s="19"/>
      <c r="L168" s="19"/>
      <c r="M168" s="19"/>
      <c r="N168" s="19"/>
      <c r="O168" s="19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22"/>
      <c r="BA168" s="19"/>
      <c r="BB168" s="19"/>
      <c r="BC168" s="19"/>
    </row>
    <row r="169" spans="1:55" s="61" customFormat="1" x14ac:dyDescent="0.15">
      <c r="Y169" s="62"/>
    </row>
  </sheetData>
  <mergeCells count="87">
    <mergeCell ref="A57:A58"/>
    <mergeCell ref="B57:B58"/>
    <mergeCell ref="A41:A42"/>
    <mergeCell ref="B41:B42"/>
    <mergeCell ref="B31:B32"/>
    <mergeCell ref="A33:A34"/>
    <mergeCell ref="B33:B34"/>
    <mergeCell ref="A53:A54"/>
    <mergeCell ref="B53:B54"/>
    <mergeCell ref="A55:A56"/>
    <mergeCell ref="B55:B56"/>
    <mergeCell ref="B51:B52"/>
    <mergeCell ref="A43:A44"/>
    <mergeCell ref="B43:B44"/>
    <mergeCell ref="A45:A46"/>
    <mergeCell ref="B45:B46"/>
    <mergeCell ref="A67:C67"/>
    <mergeCell ref="A68:C68"/>
    <mergeCell ref="A69:C69"/>
    <mergeCell ref="A27:A28"/>
    <mergeCell ref="B27:B28"/>
    <mergeCell ref="A29:A30"/>
    <mergeCell ref="B29:B30"/>
    <mergeCell ref="A31:A32"/>
    <mergeCell ref="B61:B62"/>
    <mergeCell ref="A63:A64"/>
    <mergeCell ref="B63:B64"/>
    <mergeCell ref="A65:A66"/>
    <mergeCell ref="B65:B66"/>
    <mergeCell ref="A49:A50"/>
    <mergeCell ref="B49:B50"/>
    <mergeCell ref="A51:A52"/>
    <mergeCell ref="A23:A24"/>
    <mergeCell ref="B23:B24"/>
    <mergeCell ref="A25:A26"/>
    <mergeCell ref="B25:B26"/>
    <mergeCell ref="A47:A48"/>
    <mergeCell ref="B47:B48"/>
    <mergeCell ref="A35:A36"/>
    <mergeCell ref="B35:B36"/>
    <mergeCell ref="A37:A38"/>
    <mergeCell ref="B37:B38"/>
    <mergeCell ref="A39:A40"/>
    <mergeCell ref="B39:B40"/>
    <mergeCell ref="A17:A18"/>
    <mergeCell ref="B17:B18"/>
    <mergeCell ref="A19:A20"/>
    <mergeCell ref="B19:B20"/>
    <mergeCell ref="A21:A22"/>
    <mergeCell ref="B21:B22"/>
    <mergeCell ref="A13:A14"/>
    <mergeCell ref="B13:B14"/>
    <mergeCell ref="A9:A10"/>
    <mergeCell ref="B9:B10"/>
    <mergeCell ref="A15:A16"/>
    <mergeCell ref="B15:B16"/>
    <mergeCell ref="AY3:AY5"/>
    <mergeCell ref="AZ3:BC3"/>
    <mergeCell ref="BD3:BD6"/>
    <mergeCell ref="A11:A12"/>
    <mergeCell ref="B11:B12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1.25" customHeight="1" x14ac:dyDescent="0.2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6" ht="20.25" customHeight="1" x14ac:dyDescent="0.15">
      <c r="A3" s="108" t="s">
        <v>0</v>
      </c>
      <c r="B3" s="106" t="s">
        <v>42</v>
      </c>
      <c r="C3" s="111"/>
      <c r="D3" s="98" t="s">
        <v>21</v>
      </c>
      <c r="E3" s="99"/>
      <c r="F3" s="99"/>
      <c r="G3" s="100"/>
      <c r="H3" s="101" t="s">
        <v>22</v>
      </c>
      <c r="I3" s="98" t="s">
        <v>23</v>
      </c>
      <c r="J3" s="99"/>
      <c r="K3" s="100"/>
      <c r="L3" s="101" t="s">
        <v>24</v>
      </c>
      <c r="M3" s="98" t="s">
        <v>25</v>
      </c>
      <c r="N3" s="99"/>
      <c r="O3" s="99"/>
      <c r="P3" s="100"/>
      <c r="Q3" s="98" t="s">
        <v>26</v>
      </c>
      <c r="R3" s="99"/>
      <c r="S3" s="99"/>
      <c r="T3" s="100"/>
      <c r="U3" s="101" t="s">
        <v>27</v>
      </c>
      <c r="V3" s="98" t="s">
        <v>28</v>
      </c>
      <c r="W3" s="99"/>
      <c r="X3" s="100"/>
      <c r="Y3" s="101" t="s">
        <v>29</v>
      </c>
      <c r="Z3" s="98" t="s">
        <v>30</v>
      </c>
      <c r="AA3" s="99"/>
      <c r="AB3" s="100"/>
      <c r="AC3" s="101" t="s">
        <v>31</v>
      </c>
      <c r="AD3" s="98" t="s">
        <v>32</v>
      </c>
      <c r="AE3" s="99"/>
      <c r="AF3" s="99"/>
      <c r="AG3" s="100"/>
      <c r="AH3" s="101" t="s">
        <v>33</v>
      </c>
      <c r="AI3" s="98" t="s">
        <v>34</v>
      </c>
      <c r="AJ3" s="99"/>
      <c r="AK3" s="100"/>
      <c r="AL3" s="101" t="s">
        <v>35</v>
      </c>
      <c r="AM3" s="98" t="s">
        <v>36</v>
      </c>
      <c r="AN3" s="99"/>
      <c r="AO3" s="99"/>
      <c r="AP3" s="100"/>
      <c r="AQ3" s="98" t="s">
        <v>37</v>
      </c>
      <c r="AR3" s="99"/>
      <c r="AS3" s="99"/>
      <c r="AT3" s="100"/>
      <c r="AU3" s="101" t="s">
        <v>38</v>
      </c>
      <c r="AV3" s="98" t="s">
        <v>39</v>
      </c>
      <c r="AW3" s="99"/>
      <c r="AX3" s="100"/>
      <c r="AY3" s="101" t="s">
        <v>40</v>
      </c>
      <c r="AZ3" s="98" t="s">
        <v>41</v>
      </c>
      <c r="BA3" s="99"/>
      <c r="BB3" s="99"/>
      <c r="BC3" s="99"/>
      <c r="BD3" s="103" t="s">
        <v>43</v>
      </c>
    </row>
    <row r="4" spans="1:56" ht="10.5" customHeight="1" x14ac:dyDescent="0.15">
      <c r="A4" s="109"/>
      <c r="B4" s="114"/>
      <c r="C4" s="112"/>
      <c r="D4" s="28">
        <v>1</v>
      </c>
      <c r="E4" s="28">
        <v>8</v>
      </c>
      <c r="F4" s="28">
        <v>15</v>
      </c>
      <c r="G4" s="28">
        <v>22</v>
      </c>
      <c r="H4" s="102"/>
      <c r="I4" s="28">
        <v>6</v>
      </c>
      <c r="J4" s="28">
        <v>13</v>
      </c>
      <c r="K4" s="28">
        <v>20</v>
      </c>
      <c r="L4" s="10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02"/>
      <c r="V4" s="28">
        <v>5</v>
      </c>
      <c r="W4" s="28">
        <v>12</v>
      </c>
      <c r="X4" s="28">
        <v>19</v>
      </c>
      <c r="Y4" s="102"/>
      <c r="Z4" s="28">
        <v>2</v>
      </c>
      <c r="AA4" s="28">
        <v>9</v>
      </c>
      <c r="AB4" s="28">
        <v>16</v>
      </c>
      <c r="AC4" s="102"/>
      <c r="AD4" s="28">
        <v>2</v>
      </c>
      <c r="AE4" s="28">
        <v>9</v>
      </c>
      <c r="AF4" s="28">
        <v>16</v>
      </c>
      <c r="AG4" s="28">
        <v>23</v>
      </c>
      <c r="AH4" s="102"/>
      <c r="AI4" s="28">
        <v>6</v>
      </c>
      <c r="AJ4" s="28">
        <v>13</v>
      </c>
      <c r="AK4" s="28">
        <v>20</v>
      </c>
      <c r="AL4" s="10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02"/>
      <c r="AV4" s="28">
        <v>6</v>
      </c>
      <c r="AW4" s="28">
        <v>13</v>
      </c>
      <c r="AX4" s="28">
        <v>20</v>
      </c>
      <c r="AY4" s="102"/>
      <c r="AZ4" s="28">
        <v>3</v>
      </c>
      <c r="BA4" s="28">
        <v>10</v>
      </c>
      <c r="BB4" s="28">
        <v>17</v>
      </c>
      <c r="BC4" s="29">
        <v>24</v>
      </c>
      <c r="BD4" s="103"/>
    </row>
    <row r="5" spans="1:56" ht="12" customHeight="1" thickBot="1" x14ac:dyDescent="0.2">
      <c r="A5" s="109"/>
      <c r="B5" s="114"/>
      <c r="C5" s="112"/>
      <c r="D5" s="30">
        <v>7</v>
      </c>
      <c r="E5" s="30">
        <v>14</v>
      </c>
      <c r="F5" s="30">
        <v>21</v>
      </c>
      <c r="G5" s="30">
        <v>28</v>
      </c>
      <c r="H5" s="102"/>
      <c r="I5" s="30">
        <v>12</v>
      </c>
      <c r="J5" s="30">
        <v>19</v>
      </c>
      <c r="K5" s="30">
        <v>26</v>
      </c>
      <c r="L5" s="10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02"/>
      <c r="V5" s="30">
        <v>11</v>
      </c>
      <c r="W5" s="30">
        <v>18</v>
      </c>
      <c r="X5" s="30">
        <v>25</v>
      </c>
      <c r="Y5" s="102"/>
      <c r="Z5" s="30">
        <v>8</v>
      </c>
      <c r="AA5" s="30">
        <v>15</v>
      </c>
      <c r="AB5" s="30">
        <v>22</v>
      </c>
      <c r="AC5" s="102"/>
      <c r="AD5" s="30">
        <v>8</v>
      </c>
      <c r="AE5" s="30">
        <v>15</v>
      </c>
      <c r="AF5" s="30">
        <v>22</v>
      </c>
      <c r="AG5" s="30">
        <v>29</v>
      </c>
      <c r="AH5" s="102"/>
      <c r="AI5" s="30">
        <v>12</v>
      </c>
      <c r="AJ5" s="30">
        <v>19</v>
      </c>
      <c r="AK5" s="30">
        <v>26</v>
      </c>
      <c r="AL5" s="10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02"/>
      <c r="AV5" s="30">
        <v>12</v>
      </c>
      <c r="AW5" s="30">
        <v>19</v>
      </c>
      <c r="AX5" s="30">
        <v>26</v>
      </c>
      <c r="AY5" s="102"/>
      <c r="AZ5" s="30">
        <v>9</v>
      </c>
      <c r="BA5" s="30">
        <v>16</v>
      </c>
      <c r="BB5" s="30">
        <v>23</v>
      </c>
      <c r="BC5" s="31">
        <v>31</v>
      </c>
      <c r="BD5" s="103"/>
    </row>
    <row r="6" spans="1:56" ht="11.25" customHeight="1" thickBot="1" x14ac:dyDescent="0.2">
      <c r="A6" s="110"/>
      <c r="B6" s="107"/>
      <c r="C6" s="113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3"/>
    </row>
    <row r="7" spans="1:56" ht="9.1999999999999993" customHeight="1" x14ac:dyDescent="0.2">
      <c r="A7" s="104"/>
      <c r="B7" s="106" t="s">
        <v>45</v>
      </c>
      <c r="C7" s="34" t="s">
        <v>1</v>
      </c>
      <c r="D7" s="45">
        <f>D9+D15+D19</f>
        <v>36</v>
      </c>
      <c r="E7" s="45">
        <f t="shared" ref="E7:AF7" si="0">E9+E15+E19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5">
        <f t="shared" si="0"/>
        <v>0</v>
      </c>
      <c r="X7" s="45">
        <f t="shared" si="0"/>
        <v>0</v>
      </c>
      <c r="Y7" s="45">
        <f t="shared" si="0"/>
        <v>0</v>
      </c>
      <c r="Z7" s="45">
        <f t="shared" si="0"/>
        <v>0</v>
      </c>
      <c r="AA7" s="45">
        <f t="shared" si="0"/>
        <v>0</v>
      </c>
      <c r="AB7" s="45">
        <f t="shared" si="0"/>
        <v>0</v>
      </c>
      <c r="AC7" s="45">
        <f t="shared" si="0"/>
        <v>0</v>
      </c>
      <c r="AD7" s="45">
        <f t="shared" si="0"/>
        <v>0</v>
      </c>
      <c r="AE7" s="45">
        <f t="shared" si="0"/>
        <v>0</v>
      </c>
      <c r="AF7" s="45">
        <f t="shared" si="0"/>
        <v>0</v>
      </c>
      <c r="AG7" s="50" t="s">
        <v>15</v>
      </c>
      <c r="AH7" s="50" t="s">
        <v>15</v>
      </c>
      <c r="AI7" s="50" t="s">
        <v>15</v>
      </c>
      <c r="AJ7" s="50" t="s">
        <v>15</v>
      </c>
      <c r="AK7" s="50" t="s">
        <v>15</v>
      </c>
      <c r="AL7" s="50" t="s">
        <v>15</v>
      </c>
      <c r="AM7" s="50" t="s">
        <v>15</v>
      </c>
      <c r="AN7" s="50" t="s">
        <v>15</v>
      </c>
      <c r="AO7" s="50" t="s">
        <v>15</v>
      </c>
      <c r="AP7" s="50" t="s">
        <v>15</v>
      </c>
      <c r="AQ7" s="50" t="s">
        <v>15</v>
      </c>
      <c r="AR7" s="50" t="s">
        <v>15</v>
      </c>
      <c r="AS7" s="50" t="s">
        <v>15</v>
      </c>
      <c r="AT7" s="50" t="s">
        <v>15</v>
      </c>
      <c r="AU7" s="50" t="s">
        <v>15</v>
      </c>
      <c r="AV7" s="50" t="s">
        <v>15</v>
      </c>
      <c r="AW7" s="50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576</v>
      </c>
    </row>
    <row r="8" spans="1:56" ht="9.1999999999999993" customHeight="1" x14ac:dyDescent="0.2">
      <c r="A8" s="105"/>
      <c r="B8" s="107"/>
      <c r="C8" s="35" t="s">
        <v>2</v>
      </c>
      <c r="D8" s="48">
        <f>D10+D16+D20</f>
        <v>18</v>
      </c>
      <c r="E8" s="48">
        <f t="shared" ref="E8:AF8" si="1">E10+E16+E20</f>
        <v>18</v>
      </c>
      <c r="F8" s="48">
        <f t="shared" si="1"/>
        <v>18</v>
      </c>
      <c r="G8" s="48">
        <f t="shared" si="1"/>
        <v>18</v>
      </c>
      <c r="H8" s="48">
        <f t="shared" si="1"/>
        <v>18</v>
      </c>
      <c r="I8" s="48">
        <f t="shared" si="1"/>
        <v>18</v>
      </c>
      <c r="J8" s="48">
        <f t="shared" si="1"/>
        <v>18</v>
      </c>
      <c r="K8" s="48">
        <f t="shared" si="1"/>
        <v>18</v>
      </c>
      <c r="L8" s="48">
        <f t="shared" si="1"/>
        <v>18</v>
      </c>
      <c r="M8" s="48">
        <f t="shared" si="1"/>
        <v>18</v>
      </c>
      <c r="N8" s="48">
        <f t="shared" si="1"/>
        <v>18</v>
      </c>
      <c r="O8" s="48">
        <f t="shared" si="1"/>
        <v>0</v>
      </c>
      <c r="P8" s="48">
        <f t="shared" si="1"/>
        <v>0</v>
      </c>
      <c r="Q8" s="48">
        <f t="shared" si="1"/>
        <v>0</v>
      </c>
      <c r="R8" s="48">
        <f t="shared" si="1"/>
        <v>0</v>
      </c>
      <c r="S8" s="48">
        <f t="shared" si="1"/>
        <v>0</v>
      </c>
      <c r="T8" s="48">
        <f t="shared" si="1"/>
        <v>0</v>
      </c>
      <c r="U8" s="48">
        <f t="shared" si="1"/>
        <v>0</v>
      </c>
      <c r="V8" s="48">
        <f t="shared" si="1"/>
        <v>0</v>
      </c>
      <c r="W8" s="48">
        <f t="shared" si="1"/>
        <v>0</v>
      </c>
      <c r="X8" s="48">
        <f t="shared" si="1"/>
        <v>0</v>
      </c>
      <c r="Y8" s="48">
        <f t="shared" si="1"/>
        <v>0</v>
      </c>
      <c r="Z8" s="48">
        <f t="shared" si="1"/>
        <v>0</v>
      </c>
      <c r="AA8" s="48">
        <f t="shared" si="1"/>
        <v>0</v>
      </c>
      <c r="AB8" s="48">
        <f t="shared" si="1"/>
        <v>0</v>
      </c>
      <c r="AC8" s="48">
        <f t="shared" si="1"/>
        <v>0</v>
      </c>
      <c r="AD8" s="48">
        <f t="shared" si="1"/>
        <v>0</v>
      </c>
      <c r="AE8" s="48">
        <f t="shared" si="1"/>
        <v>0</v>
      </c>
      <c r="AF8" s="48">
        <f t="shared" si="1"/>
        <v>0</v>
      </c>
      <c r="AG8" s="50" t="s">
        <v>15</v>
      </c>
      <c r="AH8" s="50" t="s">
        <v>15</v>
      </c>
      <c r="AI8" s="50" t="s">
        <v>15</v>
      </c>
      <c r="AJ8" s="50" t="s">
        <v>15</v>
      </c>
      <c r="AK8" s="50" t="s">
        <v>15</v>
      </c>
      <c r="AL8" s="50" t="s">
        <v>15</v>
      </c>
      <c r="AM8" s="50" t="s">
        <v>15</v>
      </c>
      <c r="AN8" s="50" t="s">
        <v>15</v>
      </c>
      <c r="AO8" s="50" t="s">
        <v>15</v>
      </c>
      <c r="AP8" s="50" t="s">
        <v>15</v>
      </c>
      <c r="AQ8" s="50" t="s">
        <v>15</v>
      </c>
      <c r="AR8" s="50" t="s">
        <v>15</v>
      </c>
      <c r="AS8" s="50" t="s">
        <v>15</v>
      </c>
      <c r="AT8" s="50" t="s">
        <v>15</v>
      </c>
      <c r="AU8" s="50" t="s">
        <v>15</v>
      </c>
      <c r="AV8" s="50" t="s">
        <v>15</v>
      </c>
      <c r="AW8" s="50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2">SUM(D8:AS8)</f>
        <v>198</v>
      </c>
    </row>
    <row r="9" spans="1:56" ht="9.1999999999999993" customHeight="1" x14ac:dyDescent="0.2">
      <c r="A9" s="94" t="s">
        <v>54</v>
      </c>
      <c r="B9" s="96" t="s">
        <v>46</v>
      </c>
      <c r="C9" s="34" t="s">
        <v>1</v>
      </c>
      <c r="D9" s="49">
        <f>D11+D13</f>
        <v>4</v>
      </c>
      <c r="E9" s="49">
        <f t="shared" ref="E9:S10" si="3">E11+E13</f>
        <v>4</v>
      </c>
      <c r="F9" s="49">
        <f t="shared" si="3"/>
        <v>4</v>
      </c>
      <c r="G9" s="49">
        <f t="shared" si="3"/>
        <v>4</v>
      </c>
      <c r="H9" s="49">
        <f t="shared" si="3"/>
        <v>4</v>
      </c>
      <c r="I9" s="49">
        <f t="shared" si="3"/>
        <v>4</v>
      </c>
      <c r="J9" s="49">
        <f t="shared" si="3"/>
        <v>4</v>
      </c>
      <c r="K9" s="49">
        <f t="shared" si="3"/>
        <v>4</v>
      </c>
      <c r="L9" s="49">
        <f t="shared" si="3"/>
        <v>4</v>
      </c>
      <c r="M9" s="49">
        <f t="shared" si="3"/>
        <v>4</v>
      </c>
      <c r="N9" s="49">
        <f t="shared" si="3"/>
        <v>4</v>
      </c>
      <c r="O9" s="49">
        <f t="shared" si="3"/>
        <v>0</v>
      </c>
      <c r="P9" s="49">
        <f t="shared" si="3"/>
        <v>0</v>
      </c>
      <c r="Q9" s="49">
        <f t="shared" si="3"/>
        <v>0</v>
      </c>
      <c r="R9" s="49">
        <f t="shared" si="3"/>
        <v>0</v>
      </c>
      <c r="S9" s="49">
        <f t="shared" si="3"/>
        <v>0</v>
      </c>
      <c r="T9" s="46" t="s">
        <v>15</v>
      </c>
      <c r="U9" s="49">
        <f t="shared" ref="U9:AF10" si="4">U11+U13</f>
        <v>0</v>
      </c>
      <c r="V9" s="49">
        <f t="shared" si="4"/>
        <v>0</v>
      </c>
      <c r="W9" s="49">
        <f t="shared" si="4"/>
        <v>0</v>
      </c>
      <c r="X9" s="49">
        <f t="shared" si="4"/>
        <v>0</v>
      </c>
      <c r="Y9" s="49">
        <f t="shared" si="4"/>
        <v>0</v>
      </c>
      <c r="Z9" s="49">
        <f t="shared" si="4"/>
        <v>0</v>
      </c>
      <c r="AA9" s="49">
        <f t="shared" si="4"/>
        <v>0</v>
      </c>
      <c r="AB9" s="49">
        <f t="shared" si="4"/>
        <v>0</v>
      </c>
      <c r="AC9" s="49">
        <f t="shared" si="4"/>
        <v>0</v>
      </c>
      <c r="AD9" s="49">
        <f t="shared" si="4"/>
        <v>0</v>
      </c>
      <c r="AE9" s="49">
        <f t="shared" si="4"/>
        <v>0</v>
      </c>
      <c r="AF9" s="49">
        <f t="shared" si="4"/>
        <v>0</v>
      </c>
      <c r="AG9" s="50" t="s">
        <v>15</v>
      </c>
      <c r="AH9" s="50" t="s">
        <v>15</v>
      </c>
      <c r="AI9" s="50" t="s">
        <v>15</v>
      </c>
      <c r="AJ9" s="50" t="s">
        <v>15</v>
      </c>
      <c r="AK9" s="50" t="s">
        <v>15</v>
      </c>
      <c r="AL9" s="50" t="s">
        <v>15</v>
      </c>
      <c r="AM9" s="50" t="s">
        <v>15</v>
      </c>
      <c r="AN9" s="50" t="s">
        <v>15</v>
      </c>
      <c r="AO9" s="50" t="s">
        <v>15</v>
      </c>
      <c r="AP9" s="50" t="s">
        <v>15</v>
      </c>
      <c r="AQ9" s="50" t="s">
        <v>15</v>
      </c>
      <c r="AR9" s="50" t="s">
        <v>15</v>
      </c>
      <c r="AS9" s="50" t="s">
        <v>15</v>
      </c>
      <c r="AT9" s="50" t="s">
        <v>15</v>
      </c>
      <c r="AU9" s="50" t="s">
        <v>15</v>
      </c>
      <c r="AV9" s="50" t="s">
        <v>15</v>
      </c>
      <c r="AW9" s="50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44</v>
      </c>
    </row>
    <row r="10" spans="1:56" ht="9.1999999999999993" customHeight="1" x14ac:dyDescent="0.2">
      <c r="A10" s="95"/>
      <c r="B10" s="97"/>
      <c r="C10" s="35" t="s">
        <v>2</v>
      </c>
      <c r="D10" s="49">
        <f>D12+D14</f>
        <v>2</v>
      </c>
      <c r="E10" s="49">
        <f t="shared" si="3"/>
        <v>2</v>
      </c>
      <c r="F10" s="49">
        <f t="shared" si="3"/>
        <v>2</v>
      </c>
      <c r="G10" s="49">
        <f t="shared" si="3"/>
        <v>2</v>
      </c>
      <c r="H10" s="49">
        <f t="shared" si="3"/>
        <v>2</v>
      </c>
      <c r="I10" s="49">
        <f t="shared" si="3"/>
        <v>2</v>
      </c>
      <c r="J10" s="49">
        <f t="shared" si="3"/>
        <v>2</v>
      </c>
      <c r="K10" s="49">
        <f t="shared" si="3"/>
        <v>2</v>
      </c>
      <c r="L10" s="49">
        <f t="shared" si="3"/>
        <v>2</v>
      </c>
      <c r="M10" s="49">
        <f t="shared" si="3"/>
        <v>2</v>
      </c>
      <c r="N10" s="49">
        <f t="shared" si="3"/>
        <v>2</v>
      </c>
      <c r="O10" s="49">
        <f t="shared" si="3"/>
        <v>0</v>
      </c>
      <c r="P10" s="49">
        <f t="shared" si="3"/>
        <v>0</v>
      </c>
      <c r="Q10" s="49">
        <f t="shared" si="3"/>
        <v>0</v>
      </c>
      <c r="R10" s="49">
        <f t="shared" si="3"/>
        <v>0</v>
      </c>
      <c r="S10" s="49">
        <f t="shared" si="3"/>
        <v>0</v>
      </c>
      <c r="T10" s="46" t="s">
        <v>15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50" t="s">
        <v>15</v>
      </c>
      <c r="AH10" s="50" t="s">
        <v>15</v>
      </c>
      <c r="AI10" s="50" t="s">
        <v>15</v>
      </c>
      <c r="AJ10" s="50" t="s">
        <v>15</v>
      </c>
      <c r="AK10" s="50" t="s">
        <v>15</v>
      </c>
      <c r="AL10" s="50" t="s">
        <v>15</v>
      </c>
      <c r="AM10" s="50" t="s">
        <v>15</v>
      </c>
      <c r="AN10" s="50" t="s">
        <v>15</v>
      </c>
      <c r="AO10" s="50" t="s">
        <v>15</v>
      </c>
      <c r="AP10" s="50" t="s">
        <v>15</v>
      </c>
      <c r="AQ10" s="50" t="s">
        <v>15</v>
      </c>
      <c r="AR10" s="50" t="s">
        <v>15</v>
      </c>
      <c r="AS10" s="50" t="s">
        <v>15</v>
      </c>
      <c r="AT10" s="50" t="s">
        <v>15</v>
      </c>
      <c r="AU10" s="50" t="s">
        <v>15</v>
      </c>
      <c r="AV10" s="50" t="s">
        <v>15</v>
      </c>
      <c r="AW10" s="50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18" si="5">SUM(D10:AS10)</f>
        <v>22</v>
      </c>
    </row>
    <row r="11" spans="1:56" ht="9.1999999999999993" customHeight="1" x14ac:dyDescent="0.15">
      <c r="A11" s="87" t="s">
        <v>75</v>
      </c>
      <c r="B11" s="89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/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3" t="s">
        <v>15</v>
      </c>
      <c r="AH11" s="63" t="s">
        <v>15</v>
      </c>
      <c r="AI11" s="63" t="s">
        <v>15</v>
      </c>
      <c r="AJ11" s="63" t="s">
        <v>15</v>
      </c>
      <c r="AK11" s="63" t="s">
        <v>15</v>
      </c>
      <c r="AL11" s="63" t="s">
        <v>15</v>
      </c>
      <c r="AM11" s="63" t="s">
        <v>15</v>
      </c>
      <c r="AN11" s="63" t="s">
        <v>15</v>
      </c>
      <c r="AO11" s="63" t="s">
        <v>15</v>
      </c>
      <c r="AP11" s="63" t="s">
        <v>15</v>
      </c>
      <c r="AQ11" s="63" t="s">
        <v>15</v>
      </c>
      <c r="AR11" s="63" t="s">
        <v>15</v>
      </c>
      <c r="AS11" s="63" t="s">
        <v>15</v>
      </c>
      <c r="AT11" s="63" t="s">
        <v>15</v>
      </c>
      <c r="AU11" s="63" t="s">
        <v>15</v>
      </c>
      <c r="AV11" s="63" t="s">
        <v>15</v>
      </c>
      <c r="AW11" s="63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22</v>
      </c>
    </row>
    <row r="12" spans="1:56" ht="9.1999999999999993" customHeight="1" x14ac:dyDescent="0.15">
      <c r="A12" s="88"/>
      <c r="B12" s="90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 t="s">
        <v>15</v>
      </c>
      <c r="AH12" s="63" t="s">
        <v>15</v>
      </c>
      <c r="AI12" s="63" t="s">
        <v>15</v>
      </c>
      <c r="AJ12" s="63" t="s">
        <v>15</v>
      </c>
      <c r="AK12" s="63" t="s">
        <v>15</v>
      </c>
      <c r="AL12" s="63" t="s">
        <v>15</v>
      </c>
      <c r="AM12" s="63" t="s">
        <v>15</v>
      </c>
      <c r="AN12" s="63" t="s">
        <v>15</v>
      </c>
      <c r="AO12" s="63" t="s">
        <v>15</v>
      </c>
      <c r="AP12" s="63" t="s">
        <v>15</v>
      </c>
      <c r="AQ12" s="63" t="s">
        <v>15</v>
      </c>
      <c r="AR12" s="63" t="s">
        <v>15</v>
      </c>
      <c r="AS12" s="63" t="s">
        <v>15</v>
      </c>
      <c r="AT12" s="63" t="s">
        <v>15</v>
      </c>
      <c r="AU12" s="63" t="s">
        <v>15</v>
      </c>
      <c r="AV12" s="63" t="s">
        <v>15</v>
      </c>
      <c r="AW12" s="63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5"/>
        <v>0</v>
      </c>
    </row>
    <row r="13" spans="1:56" ht="9.1999999999999993" customHeight="1" x14ac:dyDescent="0.15">
      <c r="A13" s="87" t="s">
        <v>76</v>
      </c>
      <c r="B13" s="89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/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63" t="s">
        <v>15</v>
      </c>
      <c r="AH13" s="63" t="s">
        <v>15</v>
      </c>
      <c r="AI13" s="63" t="s">
        <v>15</v>
      </c>
      <c r="AJ13" s="63" t="s">
        <v>15</v>
      </c>
      <c r="AK13" s="63" t="s">
        <v>15</v>
      </c>
      <c r="AL13" s="63" t="s">
        <v>15</v>
      </c>
      <c r="AM13" s="63" t="s">
        <v>15</v>
      </c>
      <c r="AN13" s="63" t="s">
        <v>15</v>
      </c>
      <c r="AO13" s="63" t="s">
        <v>15</v>
      </c>
      <c r="AP13" s="63" t="s">
        <v>15</v>
      </c>
      <c r="AQ13" s="63" t="s">
        <v>15</v>
      </c>
      <c r="AR13" s="63" t="s">
        <v>15</v>
      </c>
      <c r="AS13" s="63" t="s">
        <v>15</v>
      </c>
      <c r="AT13" s="63" t="s">
        <v>15</v>
      </c>
      <c r="AU13" s="63" t="s">
        <v>15</v>
      </c>
      <c r="AV13" s="63" t="s">
        <v>15</v>
      </c>
      <c r="AW13" s="63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5"/>
        <v>22</v>
      </c>
    </row>
    <row r="14" spans="1:56" ht="9.1999999999999993" customHeight="1" x14ac:dyDescent="0.15">
      <c r="A14" s="88"/>
      <c r="B14" s="90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/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3" t="s">
        <v>15</v>
      </c>
      <c r="AH14" s="63" t="s">
        <v>15</v>
      </c>
      <c r="AI14" s="63" t="s">
        <v>15</v>
      </c>
      <c r="AJ14" s="63" t="s">
        <v>15</v>
      </c>
      <c r="AK14" s="63" t="s">
        <v>15</v>
      </c>
      <c r="AL14" s="63" t="s">
        <v>15</v>
      </c>
      <c r="AM14" s="63" t="s">
        <v>15</v>
      </c>
      <c r="AN14" s="63" t="s">
        <v>15</v>
      </c>
      <c r="AO14" s="63" t="s">
        <v>15</v>
      </c>
      <c r="AP14" s="63" t="s">
        <v>15</v>
      </c>
      <c r="AQ14" s="63" t="s">
        <v>15</v>
      </c>
      <c r="AR14" s="63" t="s">
        <v>15</v>
      </c>
      <c r="AS14" s="63" t="s">
        <v>15</v>
      </c>
      <c r="AT14" s="63" t="s">
        <v>15</v>
      </c>
      <c r="AU14" s="63" t="s">
        <v>15</v>
      </c>
      <c r="AV14" s="63" t="s">
        <v>15</v>
      </c>
      <c r="AW14" s="63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5"/>
        <v>22</v>
      </c>
    </row>
    <row r="15" spans="1:56" ht="9.1999999999999993" customHeight="1" x14ac:dyDescent="0.2">
      <c r="A15" s="74" t="s">
        <v>56</v>
      </c>
      <c r="B15" s="78" t="s">
        <v>50</v>
      </c>
      <c r="C15" s="34" t="s">
        <v>1</v>
      </c>
      <c r="D15" s="56">
        <f>D17</f>
        <v>4</v>
      </c>
      <c r="E15" s="56">
        <f t="shared" ref="E15:AF15" si="6">E17</f>
        <v>4</v>
      </c>
      <c r="F15" s="56">
        <f t="shared" si="6"/>
        <v>4</v>
      </c>
      <c r="G15" s="56">
        <f t="shared" si="6"/>
        <v>4</v>
      </c>
      <c r="H15" s="56">
        <f t="shared" si="6"/>
        <v>4</v>
      </c>
      <c r="I15" s="56">
        <f t="shared" si="6"/>
        <v>4</v>
      </c>
      <c r="J15" s="56">
        <f t="shared" si="6"/>
        <v>4</v>
      </c>
      <c r="K15" s="56">
        <f t="shared" si="6"/>
        <v>4</v>
      </c>
      <c r="L15" s="56">
        <f t="shared" si="6"/>
        <v>4</v>
      </c>
      <c r="M15" s="56">
        <f t="shared" si="6"/>
        <v>4</v>
      </c>
      <c r="N15" s="56">
        <f t="shared" si="6"/>
        <v>4</v>
      </c>
      <c r="O15" s="56">
        <f t="shared" si="6"/>
        <v>0</v>
      </c>
      <c r="P15" s="56">
        <f t="shared" si="6"/>
        <v>0</v>
      </c>
      <c r="Q15" s="56">
        <f t="shared" si="6"/>
        <v>0</v>
      </c>
      <c r="R15" s="56">
        <f t="shared" si="6"/>
        <v>0</v>
      </c>
      <c r="S15" s="56">
        <f t="shared" si="6"/>
        <v>0</v>
      </c>
      <c r="T15" s="56" t="str">
        <f t="shared" si="6"/>
        <v>0</v>
      </c>
      <c r="U15" s="56">
        <f t="shared" si="6"/>
        <v>0</v>
      </c>
      <c r="V15" s="56">
        <f t="shared" si="6"/>
        <v>0</v>
      </c>
      <c r="W15" s="56">
        <f t="shared" si="6"/>
        <v>0</v>
      </c>
      <c r="X15" s="56">
        <f t="shared" si="6"/>
        <v>0</v>
      </c>
      <c r="Y15" s="56">
        <f t="shared" si="6"/>
        <v>0</v>
      </c>
      <c r="Z15" s="56">
        <f t="shared" si="6"/>
        <v>0</v>
      </c>
      <c r="AA15" s="56">
        <f t="shared" si="6"/>
        <v>0</v>
      </c>
      <c r="AB15" s="56">
        <f t="shared" si="6"/>
        <v>0</v>
      </c>
      <c r="AC15" s="56">
        <f t="shared" si="6"/>
        <v>0</v>
      </c>
      <c r="AD15" s="56">
        <f t="shared" si="6"/>
        <v>0</v>
      </c>
      <c r="AE15" s="56">
        <f t="shared" si="6"/>
        <v>0</v>
      </c>
      <c r="AF15" s="56">
        <f t="shared" si="6"/>
        <v>0</v>
      </c>
      <c r="AG15" s="50" t="s">
        <v>15</v>
      </c>
      <c r="AH15" s="50" t="s">
        <v>15</v>
      </c>
      <c r="AI15" s="50" t="s">
        <v>15</v>
      </c>
      <c r="AJ15" s="50" t="s">
        <v>15</v>
      </c>
      <c r="AK15" s="50" t="s">
        <v>15</v>
      </c>
      <c r="AL15" s="50" t="s">
        <v>15</v>
      </c>
      <c r="AM15" s="50" t="s">
        <v>15</v>
      </c>
      <c r="AN15" s="50" t="s">
        <v>15</v>
      </c>
      <c r="AO15" s="50" t="s">
        <v>15</v>
      </c>
      <c r="AP15" s="50" t="s">
        <v>15</v>
      </c>
      <c r="AQ15" s="50" t="s">
        <v>15</v>
      </c>
      <c r="AR15" s="50" t="s">
        <v>15</v>
      </c>
      <c r="AS15" s="50" t="s">
        <v>15</v>
      </c>
      <c r="AT15" s="50" t="s">
        <v>15</v>
      </c>
      <c r="AU15" s="50" t="s">
        <v>15</v>
      </c>
      <c r="AV15" s="50" t="s">
        <v>15</v>
      </c>
      <c r="AW15" s="50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5"/>
        <v>44</v>
      </c>
    </row>
    <row r="16" spans="1:56" ht="9.1999999999999993" customHeight="1" x14ac:dyDescent="0.2">
      <c r="A16" s="75"/>
      <c r="B16" s="79"/>
      <c r="C16" s="35" t="s">
        <v>2</v>
      </c>
      <c r="D16" s="56">
        <f>D18</f>
        <v>2</v>
      </c>
      <c r="E16" s="56">
        <f t="shared" ref="E16:AF16" si="7">E18</f>
        <v>2</v>
      </c>
      <c r="F16" s="56">
        <f t="shared" si="7"/>
        <v>2</v>
      </c>
      <c r="G16" s="56">
        <f t="shared" si="7"/>
        <v>2</v>
      </c>
      <c r="H16" s="56">
        <f t="shared" si="7"/>
        <v>2</v>
      </c>
      <c r="I16" s="56">
        <f t="shared" si="7"/>
        <v>2</v>
      </c>
      <c r="J16" s="56">
        <f t="shared" si="7"/>
        <v>2</v>
      </c>
      <c r="K16" s="56">
        <f t="shared" si="7"/>
        <v>2</v>
      </c>
      <c r="L16" s="56">
        <f t="shared" si="7"/>
        <v>2</v>
      </c>
      <c r="M16" s="56">
        <f t="shared" si="7"/>
        <v>2</v>
      </c>
      <c r="N16" s="56">
        <f t="shared" si="7"/>
        <v>2</v>
      </c>
      <c r="O16" s="56">
        <f t="shared" si="7"/>
        <v>0</v>
      </c>
      <c r="P16" s="56">
        <f t="shared" si="7"/>
        <v>0</v>
      </c>
      <c r="Q16" s="56">
        <f t="shared" si="7"/>
        <v>0</v>
      </c>
      <c r="R16" s="56">
        <f t="shared" si="7"/>
        <v>0</v>
      </c>
      <c r="S16" s="56">
        <f t="shared" si="7"/>
        <v>0</v>
      </c>
      <c r="T16" s="56" t="str">
        <f t="shared" si="7"/>
        <v>0</v>
      </c>
      <c r="U16" s="56">
        <f t="shared" si="7"/>
        <v>0</v>
      </c>
      <c r="V16" s="56">
        <f t="shared" si="7"/>
        <v>0</v>
      </c>
      <c r="W16" s="56">
        <f t="shared" si="7"/>
        <v>0</v>
      </c>
      <c r="X16" s="56">
        <f t="shared" si="7"/>
        <v>0</v>
      </c>
      <c r="Y16" s="56">
        <f t="shared" si="7"/>
        <v>0</v>
      </c>
      <c r="Z16" s="56">
        <f t="shared" si="7"/>
        <v>0</v>
      </c>
      <c r="AA16" s="56">
        <f t="shared" si="7"/>
        <v>0</v>
      </c>
      <c r="AB16" s="56">
        <f t="shared" si="7"/>
        <v>0</v>
      </c>
      <c r="AC16" s="56">
        <f t="shared" si="7"/>
        <v>0</v>
      </c>
      <c r="AD16" s="56">
        <f t="shared" si="7"/>
        <v>0</v>
      </c>
      <c r="AE16" s="56">
        <f t="shared" si="7"/>
        <v>0</v>
      </c>
      <c r="AF16" s="56">
        <f t="shared" si="7"/>
        <v>0</v>
      </c>
      <c r="AG16" s="50" t="s">
        <v>15</v>
      </c>
      <c r="AH16" s="50" t="s">
        <v>15</v>
      </c>
      <c r="AI16" s="50" t="s">
        <v>15</v>
      </c>
      <c r="AJ16" s="50" t="s">
        <v>15</v>
      </c>
      <c r="AK16" s="50" t="s">
        <v>15</v>
      </c>
      <c r="AL16" s="50" t="s">
        <v>15</v>
      </c>
      <c r="AM16" s="50" t="s">
        <v>15</v>
      </c>
      <c r="AN16" s="50" t="s">
        <v>15</v>
      </c>
      <c r="AO16" s="50" t="s">
        <v>15</v>
      </c>
      <c r="AP16" s="50" t="s">
        <v>15</v>
      </c>
      <c r="AQ16" s="50" t="s">
        <v>15</v>
      </c>
      <c r="AR16" s="50" t="s">
        <v>15</v>
      </c>
      <c r="AS16" s="50" t="s">
        <v>15</v>
      </c>
      <c r="AT16" s="50" t="s">
        <v>15</v>
      </c>
      <c r="AU16" s="50" t="s">
        <v>15</v>
      </c>
      <c r="AV16" s="50" t="s">
        <v>15</v>
      </c>
      <c r="AW16" s="50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5"/>
        <v>22</v>
      </c>
    </row>
    <row r="17" spans="1:56" ht="12" customHeight="1" x14ac:dyDescent="0.2">
      <c r="A17" s="72" t="s">
        <v>95</v>
      </c>
      <c r="B17" s="115" t="s">
        <v>118</v>
      </c>
      <c r="C17" s="34" t="s">
        <v>1</v>
      </c>
      <c r="D17" s="52">
        <v>4</v>
      </c>
      <c r="E17" s="52">
        <v>4</v>
      </c>
      <c r="F17" s="52">
        <v>4</v>
      </c>
      <c r="G17" s="52">
        <v>4</v>
      </c>
      <c r="H17" s="52">
        <v>4</v>
      </c>
      <c r="I17" s="52">
        <v>4</v>
      </c>
      <c r="J17" s="52">
        <v>4</v>
      </c>
      <c r="K17" s="52">
        <v>4</v>
      </c>
      <c r="L17" s="52">
        <v>4</v>
      </c>
      <c r="M17" s="52">
        <v>4</v>
      </c>
      <c r="N17" s="52">
        <v>4</v>
      </c>
      <c r="O17" s="52"/>
      <c r="P17" s="52"/>
      <c r="Q17" s="52"/>
      <c r="R17" s="52"/>
      <c r="S17" s="52"/>
      <c r="T17" s="46" t="s">
        <v>15</v>
      </c>
      <c r="U17" s="53">
        <v>0</v>
      </c>
      <c r="V17" s="53">
        <v>0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3" t="s">
        <v>15</v>
      </c>
      <c r="AH17" s="63" t="s">
        <v>15</v>
      </c>
      <c r="AI17" s="63" t="s">
        <v>15</v>
      </c>
      <c r="AJ17" s="63" t="s">
        <v>15</v>
      </c>
      <c r="AK17" s="63" t="s">
        <v>15</v>
      </c>
      <c r="AL17" s="63" t="s">
        <v>15</v>
      </c>
      <c r="AM17" s="63" t="s">
        <v>15</v>
      </c>
      <c r="AN17" s="63" t="s">
        <v>15</v>
      </c>
      <c r="AO17" s="63" t="s">
        <v>15</v>
      </c>
      <c r="AP17" s="63" t="s">
        <v>15</v>
      </c>
      <c r="AQ17" s="63" t="s">
        <v>15</v>
      </c>
      <c r="AR17" s="63" t="s">
        <v>15</v>
      </c>
      <c r="AS17" s="63" t="s">
        <v>15</v>
      </c>
      <c r="AT17" s="63" t="s">
        <v>15</v>
      </c>
      <c r="AU17" s="63" t="s">
        <v>15</v>
      </c>
      <c r="AV17" s="63" t="s">
        <v>15</v>
      </c>
      <c r="AW17" s="63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47">
        <f t="shared" si="5"/>
        <v>44</v>
      </c>
    </row>
    <row r="18" spans="1:56" ht="12" customHeight="1" x14ac:dyDescent="0.2">
      <c r="A18" s="73"/>
      <c r="B18" s="116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/>
      <c r="P18" s="55"/>
      <c r="Q18" s="55"/>
      <c r="R18" s="55"/>
      <c r="S18" s="55"/>
      <c r="T18" s="46" t="s">
        <v>15</v>
      </c>
      <c r="U18" s="53">
        <v>0</v>
      </c>
      <c r="V18" s="53">
        <v>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3" t="s">
        <v>15</v>
      </c>
      <c r="AH18" s="63" t="s">
        <v>15</v>
      </c>
      <c r="AI18" s="63" t="s">
        <v>15</v>
      </c>
      <c r="AJ18" s="63" t="s">
        <v>15</v>
      </c>
      <c r="AK18" s="63" t="s">
        <v>15</v>
      </c>
      <c r="AL18" s="63" t="s">
        <v>15</v>
      </c>
      <c r="AM18" s="63" t="s">
        <v>15</v>
      </c>
      <c r="AN18" s="63" t="s">
        <v>15</v>
      </c>
      <c r="AO18" s="63" t="s">
        <v>15</v>
      </c>
      <c r="AP18" s="63" t="s">
        <v>15</v>
      </c>
      <c r="AQ18" s="63" t="s">
        <v>15</v>
      </c>
      <c r="AR18" s="63" t="s">
        <v>15</v>
      </c>
      <c r="AS18" s="63" t="s">
        <v>15</v>
      </c>
      <c r="AT18" s="63" t="s">
        <v>15</v>
      </c>
      <c r="AU18" s="63" t="s">
        <v>15</v>
      </c>
      <c r="AV18" s="63" t="s">
        <v>15</v>
      </c>
      <c r="AW18" s="63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47">
        <f t="shared" si="5"/>
        <v>22</v>
      </c>
    </row>
    <row r="19" spans="1:56" ht="9.1999999999999993" customHeight="1" x14ac:dyDescent="0.2">
      <c r="A19" s="74" t="s">
        <v>57</v>
      </c>
      <c r="B19" s="78" t="s">
        <v>51</v>
      </c>
      <c r="C19" s="34" t="s">
        <v>1</v>
      </c>
      <c r="D19" s="56">
        <f>D21+D27</f>
        <v>28</v>
      </c>
      <c r="E19" s="56">
        <f t="shared" ref="E19:AF19" si="8">E21+E27</f>
        <v>28</v>
      </c>
      <c r="F19" s="56">
        <f t="shared" si="8"/>
        <v>28</v>
      </c>
      <c r="G19" s="56">
        <f t="shared" si="8"/>
        <v>28</v>
      </c>
      <c r="H19" s="56">
        <f t="shared" si="8"/>
        <v>28</v>
      </c>
      <c r="I19" s="56">
        <f t="shared" si="8"/>
        <v>28</v>
      </c>
      <c r="J19" s="56">
        <f t="shared" si="8"/>
        <v>28</v>
      </c>
      <c r="K19" s="56">
        <f t="shared" si="8"/>
        <v>28</v>
      </c>
      <c r="L19" s="56">
        <f t="shared" si="8"/>
        <v>28</v>
      </c>
      <c r="M19" s="56">
        <f t="shared" si="8"/>
        <v>28</v>
      </c>
      <c r="N19" s="56">
        <f t="shared" si="8"/>
        <v>28</v>
      </c>
      <c r="O19" s="56">
        <f t="shared" si="8"/>
        <v>36</v>
      </c>
      <c r="P19" s="56">
        <f t="shared" si="8"/>
        <v>36</v>
      </c>
      <c r="Q19" s="56">
        <f t="shared" si="8"/>
        <v>36</v>
      </c>
      <c r="R19" s="56">
        <f t="shared" si="8"/>
        <v>36</v>
      </c>
      <c r="S19" s="56">
        <f t="shared" si="8"/>
        <v>36</v>
      </c>
      <c r="T19" s="56">
        <f t="shared" si="8"/>
        <v>0</v>
      </c>
      <c r="U19" s="56">
        <f t="shared" si="8"/>
        <v>0</v>
      </c>
      <c r="V19" s="56">
        <f t="shared" si="8"/>
        <v>0</v>
      </c>
      <c r="W19" s="56">
        <f t="shared" si="8"/>
        <v>0</v>
      </c>
      <c r="X19" s="56">
        <f t="shared" si="8"/>
        <v>0</v>
      </c>
      <c r="Y19" s="56">
        <f t="shared" si="8"/>
        <v>0</v>
      </c>
      <c r="Z19" s="56">
        <f t="shared" si="8"/>
        <v>0</v>
      </c>
      <c r="AA19" s="56">
        <f t="shared" si="8"/>
        <v>0</v>
      </c>
      <c r="AB19" s="56">
        <f t="shared" si="8"/>
        <v>0</v>
      </c>
      <c r="AC19" s="56">
        <f t="shared" si="8"/>
        <v>0</v>
      </c>
      <c r="AD19" s="56">
        <f t="shared" si="8"/>
        <v>0</v>
      </c>
      <c r="AE19" s="56">
        <f t="shared" si="8"/>
        <v>0</v>
      </c>
      <c r="AF19" s="56">
        <f t="shared" si="8"/>
        <v>0</v>
      </c>
      <c r="AG19" s="50" t="s">
        <v>15</v>
      </c>
      <c r="AH19" s="50" t="s">
        <v>15</v>
      </c>
      <c r="AI19" s="50" t="s">
        <v>15</v>
      </c>
      <c r="AJ19" s="50" t="s">
        <v>15</v>
      </c>
      <c r="AK19" s="50" t="s">
        <v>15</v>
      </c>
      <c r="AL19" s="50" t="s">
        <v>15</v>
      </c>
      <c r="AM19" s="50" t="s">
        <v>15</v>
      </c>
      <c r="AN19" s="50" t="s">
        <v>15</v>
      </c>
      <c r="AO19" s="50" t="s">
        <v>15</v>
      </c>
      <c r="AP19" s="50" t="s">
        <v>15</v>
      </c>
      <c r="AQ19" s="50" t="s">
        <v>15</v>
      </c>
      <c r="AR19" s="50" t="s">
        <v>15</v>
      </c>
      <c r="AS19" s="50" t="s">
        <v>15</v>
      </c>
      <c r="AT19" s="50" t="s">
        <v>15</v>
      </c>
      <c r="AU19" s="50" t="s">
        <v>15</v>
      </c>
      <c r="AV19" s="50" t="s">
        <v>15</v>
      </c>
      <c r="AW19" s="50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ref="BD19:BD36" si="9">SUM(D19:AS19)</f>
        <v>488</v>
      </c>
    </row>
    <row r="20" spans="1:56" ht="9.1999999999999993" customHeight="1" x14ac:dyDescent="0.2">
      <c r="A20" s="75"/>
      <c r="B20" s="79"/>
      <c r="C20" s="35" t="s">
        <v>2</v>
      </c>
      <c r="D20" s="56">
        <f>D22+D28</f>
        <v>14</v>
      </c>
      <c r="E20" s="56">
        <f t="shared" ref="E20:AF20" si="10">E22+E28</f>
        <v>14</v>
      </c>
      <c r="F20" s="56">
        <f t="shared" si="10"/>
        <v>14</v>
      </c>
      <c r="G20" s="56">
        <f t="shared" si="10"/>
        <v>14</v>
      </c>
      <c r="H20" s="56">
        <f t="shared" si="10"/>
        <v>14</v>
      </c>
      <c r="I20" s="56">
        <f t="shared" si="10"/>
        <v>14</v>
      </c>
      <c r="J20" s="56">
        <f t="shared" si="10"/>
        <v>14</v>
      </c>
      <c r="K20" s="56">
        <f t="shared" si="10"/>
        <v>14</v>
      </c>
      <c r="L20" s="56">
        <f t="shared" si="10"/>
        <v>14</v>
      </c>
      <c r="M20" s="56">
        <f t="shared" si="10"/>
        <v>14</v>
      </c>
      <c r="N20" s="56">
        <f t="shared" si="10"/>
        <v>14</v>
      </c>
      <c r="O20" s="56">
        <f t="shared" si="10"/>
        <v>0</v>
      </c>
      <c r="P20" s="56">
        <f t="shared" si="10"/>
        <v>0</v>
      </c>
      <c r="Q20" s="56">
        <f t="shared" si="10"/>
        <v>0</v>
      </c>
      <c r="R20" s="56">
        <f t="shared" si="10"/>
        <v>0</v>
      </c>
      <c r="S20" s="56">
        <f t="shared" si="10"/>
        <v>0</v>
      </c>
      <c r="T20" s="56">
        <f t="shared" si="10"/>
        <v>0</v>
      </c>
      <c r="U20" s="56">
        <f t="shared" si="10"/>
        <v>0</v>
      </c>
      <c r="V20" s="56">
        <f t="shared" si="10"/>
        <v>0</v>
      </c>
      <c r="W20" s="56">
        <f t="shared" si="10"/>
        <v>0</v>
      </c>
      <c r="X20" s="56">
        <f t="shared" si="10"/>
        <v>0</v>
      </c>
      <c r="Y20" s="56">
        <f t="shared" si="10"/>
        <v>0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56">
        <f t="shared" si="10"/>
        <v>0</v>
      </c>
      <c r="AE20" s="56">
        <f t="shared" si="10"/>
        <v>0</v>
      </c>
      <c r="AF20" s="56">
        <f t="shared" si="10"/>
        <v>0</v>
      </c>
      <c r="AG20" s="50" t="s">
        <v>15</v>
      </c>
      <c r="AH20" s="50" t="s">
        <v>15</v>
      </c>
      <c r="AI20" s="50" t="s">
        <v>15</v>
      </c>
      <c r="AJ20" s="50" t="s">
        <v>15</v>
      </c>
      <c r="AK20" s="50" t="s">
        <v>15</v>
      </c>
      <c r="AL20" s="50" t="s">
        <v>15</v>
      </c>
      <c r="AM20" s="50" t="s">
        <v>15</v>
      </c>
      <c r="AN20" s="50" t="s">
        <v>15</v>
      </c>
      <c r="AO20" s="50" t="s">
        <v>15</v>
      </c>
      <c r="AP20" s="50" t="s">
        <v>15</v>
      </c>
      <c r="AQ20" s="50" t="s">
        <v>15</v>
      </c>
      <c r="AR20" s="50" t="s">
        <v>15</v>
      </c>
      <c r="AS20" s="50" t="s">
        <v>15</v>
      </c>
      <c r="AT20" s="50" t="s">
        <v>15</v>
      </c>
      <c r="AU20" s="50" t="s">
        <v>15</v>
      </c>
      <c r="AV20" s="50" t="s">
        <v>15</v>
      </c>
      <c r="AW20" s="50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9"/>
        <v>154</v>
      </c>
    </row>
    <row r="21" spans="1:56" ht="9.1999999999999993" customHeight="1" x14ac:dyDescent="0.2">
      <c r="A21" s="74" t="s">
        <v>86</v>
      </c>
      <c r="B21" s="78" t="s">
        <v>119</v>
      </c>
      <c r="C21" s="34" t="s">
        <v>1</v>
      </c>
      <c r="D21" s="56">
        <f>D23+D25</f>
        <v>14</v>
      </c>
      <c r="E21" s="56">
        <f t="shared" ref="E21:AF22" si="11">E23+E25</f>
        <v>14</v>
      </c>
      <c r="F21" s="56">
        <f t="shared" si="11"/>
        <v>14</v>
      </c>
      <c r="G21" s="56">
        <f t="shared" si="11"/>
        <v>14</v>
      </c>
      <c r="H21" s="56">
        <f t="shared" si="11"/>
        <v>14</v>
      </c>
      <c r="I21" s="56">
        <f t="shared" si="11"/>
        <v>14</v>
      </c>
      <c r="J21" s="56">
        <f t="shared" si="11"/>
        <v>14</v>
      </c>
      <c r="K21" s="56">
        <f t="shared" si="11"/>
        <v>14</v>
      </c>
      <c r="L21" s="56">
        <f t="shared" si="11"/>
        <v>14</v>
      </c>
      <c r="M21" s="56">
        <f t="shared" si="11"/>
        <v>14</v>
      </c>
      <c r="N21" s="56">
        <f t="shared" si="11"/>
        <v>14</v>
      </c>
      <c r="O21" s="56">
        <f t="shared" si="11"/>
        <v>36</v>
      </c>
      <c r="P21" s="56">
        <f t="shared" si="11"/>
        <v>36</v>
      </c>
      <c r="Q21" s="56">
        <f t="shared" si="11"/>
        <v>36</v>
      </c>
      <c r="R21" s="56">
        <f t="shared" si="11"/>
        <v>0</v>
      </c>
      <c r="S21" s="56">
        <f t="shared" si="11"/>
        <v>0</v>
      </c>
      <c r="T21" s="46" t="s">
        <v>15</v>
      </c>
      <c r="U21" s="56">
        <f t="shared" si="11"/>
        <v>0</v>
      </c>
      <c r="V21" s="56">
        <f t="shared" si="11"/>
        <v>0</v>
      </c>
      <c r="W21" s="56">
        <f t="shared" si="11"/>
        <v>0</v>
      </c>
      <c r="X21" s="56">
        <f t="shared" si="11"/>
        <v>0</v>
      </c>
      <c r="Y21" s="56">
        <f t="shared" si="11"/>
        <v>0</v>
      </c>
      <c r="Z21" s="56">
        <f t="shared" si="11"/>
        <v>0</v>
      </c>
      <c r="AA21" s="56">
        <f t="shared" si="11"/>
        <v>0</v>
      </c>
      <c r="AB21" s="56">
        <f t="shared" si="11"/>
        <v>0</v>
      </c>
      <c r="AC21" s="56">
        <f t="shared" si="11"/>
        <v>0</v>
      </c>
      <c r="AD21" s="56">
        <f t="shared" si="11"/>
        <v>0</v>
      </c>
      <c r="AE21" s="56">
        <f t="shared" si="11"/>
        <v>0</v>
      </c>
      <c r="AF21" s="56">
        <f t="shared" si="11"/>
        <v>0</v>
      </c>
      <c r="AG21" s="50" t="s">
        <v>15</v>
      </c>
      <c r="AH21" s="50" t="s">
        <v>15</v>
      </c>
      <c r="AI21" s="50" t="s">
        <v>15</v>
      </c>
      <c r="AJ21" s="50" t="s">
        <v>15</v>
      </c>
      <c r="AK21" s="50" t="s">
        <v>15</v>
      </c>
      <c r="AL21" s="50" t="s">
        <v>15</v>
      </c>
      <c r="AM21" s="50" t="s">
        <v>15</v>
      </c>
      <c r="AN21" s="50" t="s">
        <v>15</v>
      </c>
      <c r="AO21" s="50" t="s">
        <v>15</v>
      </c>
      <c r="AP21" s="50" t="s">
        <v>15</v>
      </c>
      <c r="AQ21" s="50" t="s">
        <v>15</v>
      </c>
      <c r="AR21" s="50" t="s">
        <v>15</v>
      </c>
      <c r="AS21" s="50" t="s">
        <v>15</v>
      </c>
      <c r="AT21" s="50" t="s">
        <v>15</v>
      </c>
      <c r="AU21" s="50" t="s">
        <v>15</v>
      </c>
      <c r="AV21" s="50" t="s">
        <v>15</v>
      </c>
      <c r="AW21" s="50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ref="BD21:BD26" si="12">SUM(D21:AS21)</f>
        <v>262</v>
      </c>
    </row>
    <row r="22" spans="1:56" ht="9.1999999999999993" customHeight="1" x14ac:dyDescent="0.2">
      <c r="A22" s="75"/>
      <c r="B22" s="79"/>
      <c r="C22" s="35" t="s">
        <v>2</v>
      </c>
      <c r="D22" s="56">
        <f>D24+D26</f>
        <v>7</v>
      </c>
      <c r="E22" s="56">
        <f t="shared" si="11"/>
        <v>7</v>
      </c>
      <c r="F22" s="56">
        <f t="shared" si="11"/>
        <v>7</v>
      </c>
      <c r="G22" s="56">
        <f t="shared" si="11"/>
        <v>7</v>
      </c>
      <c r="H22" s="56">
        <f t="shared" si="11"/>
        <v>7</v>
      </c>
      <c r="I22" s="56">
        <f t="shared" si="11"/>
        <v>7</v>
      </c>
      <c r="J22" s="56">
        <f t="shared" si="11"/>
        <v>7</v>
      </c>
      <c r="K22" s="56">
        <f t="shared" si="11"/>
        <v>7</v>
      </c>
      <c r="L22" s="56">
        <f t="shared" si="11"/>
        <v>7</v>
      </c>
      <c r="M22" s="56">
        <f t="shared" si="11"/>
        <v>7</v>
      </c>
      <c r="N22" s="56">
        <f t="shared" si="11"/>
        <v>7</v>
      </c>
      <c r="O22" s="56">
        <f t="shared" si="11"/>
        <v>0</v>
      </c>
      <c r="P22" s="56">
        <f t="shared" si="11"/>
        <v>0</v>
      </c>
      <c r="Q22" s="56">
        <f t="shared" si="11"/>
        <v>0</v>
      </c>
      <c r="R22" s="56">
        <f t="shared" si="11"/>
        <v>0</v>
      </c>
      <c r="S22" s="56">
        <f t="shared" si="11"/>
        <v>0</v>
      </c>
      <c r="T22" s="46" t="s">
        <v>15</v>
      </c>
      <c r="U22" s="56">
        <f t="shared" si="11"/>
        <v>0</v>
      </c>
      <c r="V22" s="56">
        <f t="shared" si="11"/>
        <v>0</v>
      </c>
      <c r="W22" s="56">
        <f t="shared" si="11"/>
        <v>0</v>
      </c>
      <c r="X22" s="56">
        <f t="shared" si="11"/>
        <v>0</v>
      </c>
      <c r="Y22" s="56">
        <f t="shared" si="11"/>
        <v>0</v>
      </c>
      <c r="Z22" s="56">
        <f t="shared" si="11"/>
        <v>0</v>
      </c>
      <c r="AA22" s="56">
        <f t="shared" si="11"/>
        <v>0</v>
      </c>
      <c r="AB22" s="56">
        <f t="shared" si="11"/>
        <v>0</v>
      </c>
      <c r="AC22" s="56">
        <f t="shared" si="11"/>
        <v>0</v>
      </c>
      <c r="AD22" s="56">
        <f t="shared" si="11"/>
        <v>0</v>
      </c>
      <c r="AE22" s="56">
        <f t="shared" si="11"/>
        <v>0</v>
      </c>
      <c r="AF22" s="56">
        <f t="shared" si="11"/>
        <v>0</v>
      </c>
      <c r="AG22" s="50" t="s">
        <v>15</v>
      </c>
      <c r="AH22" s="50" t="s">
        <v>15</v>
      </c>
      <c r="AI22" s="50" t="s">
        <v>15</v>
      </c>
      <c r="AJ22" s="50" t="s">
        <v>15</v>
      </c>
      <c r="AK22" s="50" t="s">
        <v>15</v>
      </c>
      <c r="AL22" s="50" t="s">
        <v>15</v>
      </c>
      <c r="AM22" s="50" t="s">
        <v>15</v>
      </c>
      <c r="AN22" s="50" t="s">
        <v>15</v>
      </c>
      <c r="AO22" s="50" t="s">
        <v>15</v>
      </c>
      <c r="AP22" s="50" t="s">
        <v>15</v>
      </c>
      <c r="AQ22" s="50" t="s">
        <v>15</v>
      </c>
      <c r="AR22" s="50" t="s">
        <v>15</v>
      </c>
      <c r="AS22" s="50" t="s">
        <v>15</v>
      </c>
      <c r="AT22" s="50" t="s">
        <v>15</v>
      </c>
      <c r="AU22" s="50" t="s">
        <v>15</v>
      </c>
      <c r="AV22" s="50" t="s">
        <v>15</v>
      </c>
      <c r="AW22" s="50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2"/>
        <v>77</v>
      </c>
    </row>
    <row r="23" spans="1:56" ht="12" customHeight="1" x14ac:dyDescent="0.2">
      <c r="A23" s="72" t="s">
        <v>120</v>
      </c>
      <c r="B23" s="76" t="s">
        <v>121</v>
      </c>
      <c r="C23" s="34" t="s">
        <v>1</v>
      </c>
      <c r="D23" s="52">
        <v>14</v>
      </c>
      <c r="E23" s="52">
        <v>14</v>
      </c>
      <c r="F23" s="52">
        <v>14</v>
      </c>
      <c r="G23" s="52">
        <v>14</v>
      </c>
      <c r="H23" s="52">
        <v>14</v>
      </c>
      <c r="I23" s="52">
        <v>14</v>
      </c>
      <c r="J23" s="52">
        <v>14</v>
      </c>
      <c r="K23" s="52">
        <v>14</v>
      </c>
      <c r="L23" s="52">
        <v>14</v>
      </c>
      <c r="M23" s="52">
        <v>14</v>
      </c>
      <c r="N23" s="52">
        <v>14</v>
      </c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3" t="s">
        <v>15</v>
      </c>
      <c r="AH23" s="63" t="s">
        <v>15</v>
      </c>
      <c r="AI23" s="63" t="s">
        <v>15</v>
      </c>
      <c r="AJ23" s="63" t="s">
        <v>15</v>
      </c>
      <c r="AK23" s="63" t="s">
        <v>15</v>
      </c>
      <c r="AL23" s="63" t="s">
        <v>15</v>
      </c>
      <c r="AM23" s="63" t="s">
        <v>15</v>
      </c>
      <c r="AN23" s="63" t="s">
        <v>15</v>
      </c>
      <c r="AO23" s="63" t="s">
        <v>15</v>
      </c>
      <c r="AP23" s="63" t="s">
        <v>15</v>
      </c>
      <c r="AQ23" s="63" t="s">
        <v>15</v>
      </c>
      <c r="AR23" s="63" t="s">
        <v>15</v>
      </c>
      <c r="AS23" s="63" t="s">
        <v>15</v>
      </c>
      <c r="AT23" s="63" t="s">
        <v>15</v>
      </c>
      <c r="AU23" s="63" t="s">
        <v>15</v>
      </c>
      <c r="AV23" s="63" t="s">
        <v>15</v>
      </c>
      <c r="AW23" s="63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2"/>
        <v>154</v>
      </c>
    </row>
    <row r="24" spans="1:56" ht="12.75" customHeight="1" x14ac:dyDescent="0.2">
      <c r="A24" s="73"/>
      <c r="B24" s="77"/>
      <c r="C24" s="35" t="s">
        <v>2</v>
      </c>
      <c r="D24" s="55">
        <v>7</v>
      </c>
      <c r="E24" s="55">
        <v>7</v>
      </c>
      <c r="F24" s="55">
        <v>7</v>
      </c>
      <c r="G24" s="55">
        <v>7</v>
      </c>
      <c r="H24" s="55">
        <v>7</v>
      </c>
      <c r="I24" s="55">
        <v>7</v>
      </c>
      <c r="J24" s="55">
        <v>7</v>
      </c>
      <c r="K24" s="55">
        <v>7</v>
      </c>
      <c r="L24" s="55">
        <v>7</v>
      </c>
      <c r="M24" s="55">
        <v>7</v>
      </c>
      <c r="N24" s="55">
        <v>7</v>
      </c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3" t="s">
        <v>15</v>
      </c>
      <c r="AH24" s="63" t="s">
        <v>15</v>
      </c>
      <c r="AI24" s="63" t="s">
        <v>15</v>
      </c>
      <c r="AJ24" s="63" t="s">
        <v>15</v>
      </c>
      <c r="AK24" s="63" t="s">
        <v>15</v>
      </c>
      <c r="AL24" s="63" t="s">
        <v>15</v>
      </c>
      <c r="AM24" s="63" t="s">
        <v>15</v>
      </c>
      <c r="AN24" s="63" t="s">
        <v>15</v>
      </c>
      <c r="AO24" s="63" t="s">
        <v>15</v>
      </c>
      <c r="AP24" s="63" t="s">
        <v>15</v>
      </c>
      <c r="AQ24" s="63" t="s">
        <v>15</v>
      </c>
      <c r="AR24" s="63" t="s">
        <v>15</v>
      </c>
      <c r="AS24" s="63" t="s">
        <v>15</v>
      </c>
      <c r="AT24" s="63" t="s">
        <v>15</v>
      </c>
      <c r="AU24" s="63" t="s">
        <v>15</v>
      </c>
      <c r="AV24" s="63" t="s">
        <v>15</v>
      </c>
      <c r="AW24" s="63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2"/>
        <v>77</v>
      </c>
    </row>
    <row r="25" spans="1:56" ht="9.1999999999999993" customHeight="1" x14ac:dyDescent="0.2">
      <c r="A25" s="72" t="s">
        <v>88</v>
      </c>
      <c r="B25" s="76" t="s">
        <v>53</v>
      </c>
      <c r="C25" s="34" t="s">
        <v>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36</v>
      </c>
      <c r="P25" s="52">
        <v>36</v>
      </c>
      <c r="Q25" s="52">
        <v>36</v>
      </c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63" t="s">
        <v>15</v>
      </c>
      <c r="AH25" s="63" t="s">
        <v>15</v>
      </c>
      <c r="AI25" s="63" t="s">
        <v>15</v>
      </c>
      <c r="AJ25" s="63" t="s">
        <v>15</v>
      </c>
      <c r="AK25" s="63" t="s">
        <v>15</v>
      </c>
      <c r="AL25" s="63" t="s">
        <v>15</v>
      </c>
      <c r="AM25" s="63" t="s">
        <v>15</v>
      </c>
      <c r="AN25" s="63" t="s">
        <v>15</v>
      </c>
      <c r="AO25" s="63" t="s">
        <v>15</v>
      </c>
      <c r="AP25" s="63" t="s">
        <v>15</v>
      </c>
      <c r="AQ25" s="63" t="s">
        <v>15</v>
      </c>
      <c r="AR25" s="63" t="s">
        <v>15</v>
      </c>
      <c r="AS25" s="63" t="s">
        <v>15</v>
      </c>
      <c r="AT25" s="63" t="s">
        <v>15</v>
      </c>
      <c r="AU25" s="63" t="s">
        <v>15</v>
      </c>
      <c r="AV25" s="63" t="s">
        <v>15</v>
      </c>
      <c r="AW25" s="63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2"/>
        <v>108</v>
      </c>
    </row>
    <row r="26" spans="1:56" ht="9.1999999999999993" customHeight="1" x14ac:dyDescent="0.2">
      <c r="A26" s="73"/>
      <c r="B26" s="77"/>
      <c r="C26" s="35" t="s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3" t="s">
        <v>15</v>
      </c>
      <c r="AH26" s="63" t="s">
        <v>15</v>
      </c>
      <c r="AI26" s="63" t="s">
        <v>15</v>
      </c>
      <c r="AJ26" s="63" t="s">
        <v>15</v>
      </c>
      <c r="AK26" s="63" t="s">
        <v>15</v>
      </c>
      <c r="AL26" s="63" t="s">
        <v>15</v>
      </c>
      <c r="AM26" s="63" t="s">
        <v>15</v>
      </c>
      <c r="AN26" s="63" t="s">
        <v>15</v>
      </c>
      <c r="AO26" s="63" t="s">
        <v>15</v>
      </c>
      <c r="AP26" s="63" t="s">
        <v>15</v>
      </c>
      <c r="AQ26" s="63" t="s">
        <v>15</v>
      </c>
      <c r="AR26" s="63" t="s">
        <v>15</v>
      </c>
      <c r="AS26" s="63" t="s">
        <v>15</v>
      </c>
      <c r="AT26" s="63" t="s">
        <v>15</v>
      </c>
      <c r="AU26" s="63" t="s">
        <v>15</v>
      </c>
      <c r="AV26" s="63" t="s">
        <v>15</v>
      </c>
      <c r="AW26" s="63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2"/>
        <v>0</v>
      </c>
    </row>
    <row r="27" spans="1:56" ht="9.1999999999999993" customHeight="1" x14ac:dyDescent="0.2">
      <c r="A27" s="74" t="s">
        <v>122</v>
      </c>
      <c r="B27" s="78" t="s">
        <v>123</v>
      </c>
      <c r="C27" s="34" t="s">
        <v>1</v>
      </c>
      <c r="D27" s="56">
        <f>D29+D31</f>
        <v>14</v>
      </c>
      <c r="E27" s="56">
        <f t="shared" ref="E27:AF28" si="13">E29+E31</f>
        <v>14</v>
      </c>
      <c r="F27" s="56">
        <f t="shared" si="13"/>
        <v>14</v>
      </c>
      <c r="G27" s="56">
        <f t="shared" si="13"/>
        <v>14</v>
      </c>
      <c r="H27" s="56">
        <f t="shared" si="13"/>
        <v>14</v>
      </c>
      <c r="I27" s="56">
        <f t="shared" si="13"/>
        <v>14</v>
      </c>
      <c r="J27" s="56">
        <f t="shared" si="13"/>
        <v>14</v>
      </c>
      <c r="K27" s="56">
        <f t="shared" si="13"/>
        <v>14</v>
      </c>
      <c r="L27" s="56">
        <f t="shared" si="13"/>
        <v>14</v>
      </c>
      <c r="M27" s="56">
        <f t="shared" si="13"/>
        <v>14</v>
      </c>
      <c r="N27" s="56">
        <f t="shared" si="13"/>
        <v>14</v>
      </c>
      <c r="O27" s="56">
        <f t="shared" si="13"/>
        <v>0</v>
      </c>
      <c r="P27" s="56">
        <f t="shared" si="13"/>
        <v>0</v>
      </c>
      <c r="Q27" s="56">
        <f t="shared" si="13"/>
        <v>0</v>
      </c>
      <c r="R27" s="56">
        <f t="shared" si="13"/>
        <v>36</v>
      </c>
      <c r="S27" s="56">
        <f t="shared" si="13"/>
        <v>36</v>
      </c>
      <c r="T27" s="46" t="s">
        <v>15</v>
      </c>
      <c r="U27" s="56">
        <f t="shared" si="13"/>
        <v>0</v>
      </c>
      <c r="V27" s="56">
        <f t="shared" si="13"/>
        <v>0</v>
      </c>
      <c r="W27" s="56">
        <f t="shared" si="13"/>
        <v>0</v>
      </c>
      <c r="X27" s="56">
        <f t="shared" si="13"/>
        <v>0</v>
      </c>
      <c r="Y27" s="56">
        <f t="shared" si="13"/>
        <v>0</v>
      </c>
      <c r="Z27" s="56">
        <f t="shared" si="13"/>
        <v>0</v>
      </c>
      <c r="AA27" s="56">
        <f t="shared" si="13"/>
        <v>0</v>
      </c>
      <c r="AB27" s="56">
        <f t="shared" si="13"/>
        <v>0</v>
      </c>
      <c r="AC27" s="56">
        <f t="shared" si="13"/>
        <v>0</v>
      </c>
      <c r="AD27" s="56">
        <f t="shared" si="13"/>
        <v>0</v>
      </c>
      <c r="AE27" s="56">
        <f t="shared" si="13"/>
        <v>0</v>
      </c>
      <c r="AF27" s="56">
        <f t="shared" si="13"/>
        <v>0</v>
      </c>
      <c r="AG27" s="50" t="s">
        <v>15</v>
      </c>
      <c r="AH27" s="50" t="s">
        <v>15</v>
      </c>
      <c r="AI27" s="50" t="s">
        <v>15</v>
      </c>
      <c r="AJ27" s="50" t="s">
        <v>15</v>
      </c>
      <c r="AK27" s="50" t="s">
        <v>15</v>
      </c>
      <c r="AL27" s="50" t="s">
        <v>15</v>
      </c>
      <c r="AM27" s="50" t="s">
        <v>15</v>
      </c>
      <c r="AN27" s="50" t="s">
        <v>15</v>
      </c>
      <c r="AO27" s="50" t="s">
        <v>15</v>
      </c>
      <c r="AP27" s="50" t="s">
        <v>15</v>
      </c>
      <c r="AQ27" s="50" t="s">
        <v>15</v>
      </c>
      <c r="AR27" s="50" t="s">
        <v>15</v>
      </c>
      <c r="AS27" s="50" t="s">
        <v>15</v>
      </c>
      <c r="AT27" s="50" t="s">
        <v>15</v>
      </c>
      <c r="AU27" s="50" t="s">
        <v>15</v>
      </c>
      <c r="AV27" s="50" t="s">
        <v>15</v>
      </c>
      <c r="AW27" s="50" t="s">
        <v>15</v>
      </c>
      <c r="AX27" s="50" t="s">
        <v>15</v>
      </c>
      <c r="AY27" s="50" t="s">
        <v>15</v>
      </c>
      <c r="AZ27" s="50" t="s">
        <v>15</v>
      </c>
      <c r="BA27" s="50" t="s">
        <v>15</v>
      </c>
      <c r="BB27" s="50" t="s">
        <v>15</v>
      </c>
      <c r="BC27" s="51" t="s">
        <v>15</v>
      </c>
      <c r="BD27" s="47">
        <f t="shared" ref="BD27:BD34" si="14">SUM(D27:AS27)</f>
        <v>226</v>
      </c>
    </row>
    <row r="28" spans="1:56" ht="9.1999999999999993" customHeight="1" x14ac:dyDescent="0.2">
      <c r="A28" s="75"/>
      <c r="B28" s="79"/>
      <c r="C28" s="35" t="s">
        <v>2</v>
      </c>
      <c r="D28" s="56">
        <f>D30+D32</f>
        <v>7</v>
      </c>
      <c r="E28" s="56">
        <f t="shared" si="13"/>
        <v>7</v>
      </c>
      <c r="F28" s="56">
        <f t="shared" si="13"/>
        <v>7</v>
      </c>
      <c r="G28" s="56">
        <f t="shared" si="13"/>
        <v>7</v>
      </c>
      <c r="H28" s="56">
        <f t="shared" si="13"/>
        <v>7</v>
      </c>
      <c r="I28" s="56">
        <f t="shared" si="13"/>
        <v>7</v>
      </c>
      <c r="J28" s="56">
        <f t="shared" si="13"/>
        <v>7</v>
      </c>
      <c r="K28" s="56">
        <f t="shared" si="13"/>
        <v>7</v>
      </c>
      <c r="L28" s="56">
        <f t="shared" si="13"/>
        <v>7</v>
      </c>
      <c r="M28" s="56">
        <f t="shared" si="13"/>
        <v>7</v>
      </c>
      <c r="N28" s="56">
        <f t="shared" si="13"/>
        <v>7</v>
      </c>
      <c r="O28" s="56">
        <f t="shared" si="13"/>
        <v>0</v>
      </c>
      <c r="P28" s="56">
        <f t="shared" si="13"/>
        <v>0</v>
      </c>
      <c r="Q28" s="56">
        <f t="shared" si="13"/>
        <v>0</v>
      </c>
      <c r="R28" s="56">
        <f t="shared" si="13"/>
        <v>0</v>
      </c>
      <c r="S28" s="56">
        <f t="shared" si="13"/>
        <v>0</v>
      </c>
      <c r="T28" s="46" t="s">
        <v>15</v>
      </c>
      <c r="U28" s="56">
        <f t="shared" si="13"/>
        <v>0</v>
      </c>
      <c r="V28" s="56">
        <f t="shared" si="13"/>
        <v>0</v>
      </c>
      <c r="W28" s="56">
        <f t="shared" si="13"/>
        <v>0</v>
      </c>
      <c r="X28" s="56">
        <f t="shared" si="13"/>
        <v>0</v>
      </c>
      <c r="Y28" s="56">
        <f t="shared" si="13"/>
        <v>0</v>
      </c>
      <c r="Z28" s="56">
        <f t="shared" si="13"/>
        <v>0</v>
      </c>
      <c r="AA28" s="56">
        <f t="shared" si="13"/>
        <v>0</v>
      </c>
      <c r="AB28" s="56">
        <f t="shared" si="13"/>
        <v>0</v>
      </c>
      <c r="AC28" s="56">
        <f t="shared" si="13"/>
        <v>0</v>
      </c>
      <c r="AD28" s="56">
        <f t="shared" si="13"/>
        <v>0</v>
      </c>
      <c r="AE28" s="56">
        <f t="shared" si="13"/>
        <v>0</v>
      </c>
      <c r="AF28" s="56">
        <f t="shared" si="13"/>
        <v>0</v>
      </c>
      <c r="AG28" s="50" t="s">
        <v>15</v>
      </c>
      <c r="AH28" s="50" t="s">
        <v>15</v>
      </c>
      <c r="AI28" s="50" t="s">
        <v>15</v>
      </c>
      <c r="AJ28" s="50" t="s">
        <v>15</v>
      </c>
      <c r="AK28" s="50" t="s">
        <v>15</v>
      </c>
      <c r="AL28" s="50" t="s">
        <v>15</v>
      </c>
      <c r="AM28" s="50" t="s">
        <v>15</v>
      </c>
      <c r="AN28" s="50" t="s">
        <v>15</v>
      </c>
      <c r="AO28" s="50" t="s">
        <v>15</v>
      </c>
      <c r="AP28" s="50" t="s">
        <v>15</v>
      </c>
      <c r="AQ28" s="50" t="s">
        <v>15</v>
      </c>
      <c r="AR28" s="50" t="s">
        <v>15</v>
      </c>
      <c r="AS28" s="50" t="s">
        <v>15</v>
      </c>
      <c r="AT28" s="50" t="s">
        <v>15</v>
      </c>
      <c r="AU28" s="50" t="s">
        <v>15</v>
      </c>
      <c r="AV28" s="50" t="s">
        <v>15</v>
      </c>
      <c r="AW28" s="50" t="s">
        <v>15</v>
      </c>
      <c r="AX28" s="50" t="s">
        <v>15</v>
      </c>
      <c r="AY28" s="50" t="s">
        <v>15</v>
      </c>
      <c r="AZ28" s="50" t="s">
        <v>15</v>
      </c>
      <c r="BA28" s="50" t="s">
        <v>15</v>
      </c>
      <c r="BB28" s="50" t="s">
        <v>15</v>
      </c>
      <c r="BC28" s="51" t="s">
        <v>15</v>
      </c>
      <c r="BD28" s="47">
        <f t="shared" si="14"/>
        <v>77</v>
      </c>
    </row>
    <row r="29" spans="1:56" ht="9.1999999999999993" customHeight="1" x14ac:dyDescent="0.2">
      <c r="A29" s="72" t="s">
        <v>124</v>
      </c>
      <c r="B29" s="76" t="s">
        <v>125</v>
      </c>
      <c r="C29" s="34" t="s">
        <v>1</v>
      </c>
      <c r="D29" s="52">
        <v>14</v>
      </c>
      <c r="E29" s="52">
        <v>14</v>
      </c>
      <c r="F29" s="52">
        <v>14</v>
      </c>
      <c r="G29" s="52">
        <v>14</v>
      </c>
      <c r="H29" s="52">
        <v>14</v>
      </c>
      <c r="I29" s="52">
        <v>14</v>
      </c>
      <c r="J29" s="52">
        <v>14</v>
      </c>
      <c r="K29" s="52">
        <v>14</v>
      </c>
      <c r="L29" s="52">
        <v>14</v>
      </c>
      <c r="M29" s="52">
        <v>14</v>
      </c>
      <c r="N29" s="52">
        <v>14</v>
      </c>
      <c r="O29" s="52"/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3" t="s">
        <v>15</v>
      </c>
      <c r="AH29" s="63" t="s">
        <v>15</v>
      </c>
      <c r="AI29" s="63" t="s">
        <v>15</v>
      </c>
      <c r="AJ29" s="63" t="s">
        <v>15</v>
      </c>
      <c r="AK29" s="63" t="s">
        <v>15</v>
      </c>
      <c r="AL29" s="63" t="s">
        <v>15</v>
      </c>
      <c r="AM29" s="63" t="s">
        <v>15</v>
      </c>
      <c r="AN29" s="63" t="s">
        <v>15</v>
      </c>
      <c r="AO29" s="63" t="s">
        <v>15</v>
      </c>
      <c r="AP29" s="63" t="s">
        <v>15</v>
      </c>
      <c r="AQ29" s="63" t="s">
        <v>15</v>
      </c>
      <c r="AR29" s="63" t="s">
        <v>15</v>
      </c>
      <c r="AS29" s="63" t="s">
        <v>15</v>
      </c>
      <c r="AT29" s="63" t="s">
        <v>15</v>
      </c>
      <c r="AU29" s="63" t="s">
        <v>15</v>
      </c>
      <c r="AV29" s="63" t="s">
        <v>15</v>
      </c>
      <c r="AW29" s="63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4"/>
        <v>154</v>
      </c>
    </row>
    <row r="30" spans="1:56" ht="9.1999999999999993" customHeight="1" x14ac:dyDescent="0.2">
      <c r="A30" s="73"/>
      <c r="B30" s="77"/>
      <c r="C30" s="35" t="s">
        <v>2</v>
      </c>
      <c r="D30" s="55">
        <v>7</v>
      </c>
      <c r="E30" s="55">
        <v>7</v>
      </c>
      <c r="F30" s="55">
        <v>7</v>
      </c>
      <c r="G30" s="55">
        <v>7</v>
      </c>
      <c r="H30" s="55">
        <v>7</v>
      </c>
      <c r="I30" s="55">
        <v>7</v>
      </c>
      <c r="J30" s="55">
        <v>7</v>
      </c>
      <c r="K30" s="55">
        <v>7</v>
      </c>
      <c r="L30" s="55">
        <v>7</v>
      </c>
      <c r="M30" s="55">
        <v>7</v>
      </c>
      <c r="N30" s="55">
        <v>7</v>
      </c>
      <c r="O30" s="55"/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3" t="s">
        <v>15</v>
      </c>
      <c r="AH30" s="63" t="s">
        <v>15</v>
      </c>
      <c r="AI30" s="63" t="s">
        <v>15</v>
      </c>
      <c r="AJ30" s="63" t="s">
        <v>15</v>
      </c>
      <c r="AK30" s="63" t="s">
        <v>15</v>
      </c>
      <c r="AL30" s="63" t="s">
        <v>15</v>
      </c>
      <c r="AM30" s="63" t="s">
        <v>15</v>
      </c>
      <c r="AN30" s="63" t="s">
        <v>15</v>
      </c>
      <c r="AO30" s="63" t="s">
        <v>15</v>
      </c>
      <c r="AP30" s="63" t="s">
        <v>15</v>
      </c>
      <c r="AQ30" s="63" t="s">
        <v>15</v>
      </c>
      <c r="AR30" s="63" t="s">
        <v>15</v>
      </c>
      <c r="AS30" s="63" t="s">
        <v>15</v>
      </c>
      <c r="AT30" s="63" t="s">
        <v>15</v>
      </c>
      <c r="AU30" s="63" t="s">
        <v>15</v>
      </c>
      <c r="AV30" s="63" t="s">
        <v>15</v>
      </c>
      <c r="AW30" s="63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4"/>
        <v>77</v>
      </c>
    </row>
    <row r="31" spans="1:56" ht="9.1999999999999993" customHeight="1" x14ac:dyDescent="0.2">
      <c r="A31" s="72" t="s">
        <v>135</v>
      </c>
      <c r="B31" s="76" t="s">
        <v>53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>
        <v>36</v>
      </c>
      <c r="S31" s="52">
        <v>36</v>
      </c>
      <c r="T31" s="46" t="s">
        <v>15</v>
      </c>
      <c r="U31" s="53">
        <v>0</v>
      </c>
      <c r="V31" s="53">
        <v>0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63" t="s">
        <v>15</v>
      </c>
      <c r="AH31" s="63" t="s">
        <v>15</v>
      </c>
      <c r="AI31" s="63" t="s">
        <v>15</v>
      </c>
      <c r="AJ31" s="63" t="s">
        <v>15</v>
      </c>
      <c r="AK31" s="63" t="s">
        <v>15</v>
      </c>
      <c r="AL31" s="63" t="s">
        <v>15</v>
      </c>
      <c r="AM31" s="63" t="s">
        <v>15</v>
      </c>
      <c r="AN31" s="63" t="s">
        <v>15</v>
      </c>
      <c r="AO31" s="63" t="s">
        <v>15</v>
      </c>
      <c r="AP31" s="63" t="s">
        <v>15</v>
      </c>
      <c r="AQ31" s="63" t="s">
        <v>15</v>
      </c>
      <c r="AR31" s="63" t="s">
        <v>15</v>
      </c>
      <c r="AS31" s="63" t="s">
        <v>15</v>
      </c>
      <c r="AT31" s="63" t="s">
        <v>15</v>
      </c>
      <c r="AU31" s="63" t="s">
        <v>15</v>
      </c>
      <c r="AV31" s="63" t="s">
        <v>15</v>
      </c>
      <c r="AW31" s="63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4"/>
        <v>72</v>
      </c>
    </row>
    <row r="32" spans="1:56" ht="9.1999999999999993" customHeight="1" x14ac:dyDescent="0.2">
      <c r="A32" s="73"/>
      <c r="B32" s="77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3" t="s">
        <v>15</v>
      </c>
      <c r="AH32" s="63" t="s">
        <v>15</v>
      </c>
      <c r="AI32" s="63" t="s">
        <v>15</v>
      </c>
      <c r="AJ32" s="63" t="s">
        <v>15</v>
      </c>
      <c r="AK32" s="63" t="s">
        <v>15</v>
      </c>
      <c r="AL32" s="63" t="s">
        <v>15</v>
      </c>
      <c r="AM32" s="63" t="s">
        <v>15</v>
      </c>
      <c r="AN32" s="63" t="s">
        <v>15</v>
      </c>
      <c r="AO32" s="63" t="s">
        <v>15</v>
      </c>
      <c r="AP32" s="63" t="s">
        <v>15</v>
      </c>
      <c r="AQ32" s="63" t="s">
        <v>15</v>
      </c>
      <c r="AR32" s="63" t="s">
        <v>15</v>
      </c>
      <c r="AS32" s="63" t="s">
        <v>15</v>
      </c>
      <c r="AT32" s="63" t="s">
        <v>15</v>
      </c>
      <c r="AU32" s="63" t="s">
        <v>15</v>
      </c>
      <c r="AV32" s="63" t="s">
        <v>15</v>
      </c>
      <c r="AW32" s="63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4"/>
        <v>0</v>
      </c>
    </row>
    <row r="33" spans="1:56" ht="9.1999999999999993" customHeight="1" x14ac:dyDescent="0.2">
      <c r="A33" s="72" t="s">
        <v>136</v>
      </c>
      <c r="B33" s="76" t="s">
        <v>89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36</v>
      </c>
      <c r="X33" s="52">
        <v>36</v>
      </c>
      <c r="Y33" s="52">
        <v>36</v>
      </c>
      <c r="Z33" s="52">
        <v>36</v>
      </c>
      <c r="AA33" s="52"/>
      <c r="AB33" s="52"/>
      <c r="AC33" s="52"/>
      <c r="AD33" s="52"/>
      <c r="AE33" s="52"/>
      <c r="AF33" s="52"/>
      <c r="AG33" s="63" t="s">
        <v>15</v>
      </c>
      <c r="AH33" s="63" t="s">
        <v>15</v>
      </c>
      <c r="AI33" s="63" t="s">
        <v>15</v>
      </c>
      <c r="AJ33" s="63" t="s">
        <v>15</v>
      </c>
      <c r="AK33" s="63" t="s">
        <v>15</v>
      </c>
      <c r="AL33" s="63" t="s">
        <v>15</v>
      </c>
      <c r="AM33" s="63" t="s">
        <v>15</v>
      </c>
      <c r="AN33" s="63" t="s">
        <v>15</v>
      </c>
      <c r="AO33" s="63" t="s">
        <v>15</v>
      </c>
      <c r="AP33" s="63" t="s">
        <v>15</v>
      </c>
      <c r="AQ33" s="63" t="s">
        <v>15</v>
      </c>
      <c r="AR33" s="63" t="s">
        <v>15</v>
      </c>
      <c r="AS33" s="63" t="s">
        <v>15</v>
      </c>
      <c r="AT33" s="63" t="s">
        <v>15</v>
      </c>
      <c r="AU33" s="63" t="s">
        <v>15</v>
      </c>
      <c r="AV33" s="63" t="s">
        <v>15</v>
      </c>
      <c r="AW33" s="63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4"/>
        <v>144</v>
      </c>
    </row>
    <row r="34" spans="1:56" ht="9.1999999999999993" customHeight="1" x14ac:dyDescent="0.2">
      <c r="A34" s="73"/>
      <c r="B34" s="77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3" t="s">
        <v>15</v>
      </c>
      <c r="AH34" s="63" t="s">
        <v>15</v>
      </c>
      <c r="AI34" s="63" t="s">
        <v>15</v>
      </c>
      <c r="AJ34" s="63" t="s">
        <v>15</v>
      </c>
      <c r="AK34" s="63" t="s">
        <v>15</v>
      </c>
      <c r="AL34" s="63" t="s">
        <v>15</v>
      </c>
      <c r="AM34" s="63" t="s">
        <v>15</v>
      </c>
      <c r="AN34" s="63" t="s">
        <v>15</v>
      </c>
      <c r="AO34" s="63" t="s">
        <v>15</v>
      </c>
      <c r="AP34" s="63" t="s">
        <v>15</v>
      </c>
      <c r="AQ34" s="63" t="s">
        <v>15</v>
      </c>
      <c r="AR34" s="63" t="s">
        <v>15</v>
      </c>
      <c r="AS34" s="63" t="s">
        <v>15</v>
      </c>
      <c r="AT34" s="63" t="s">
        <v>15</v>
      </c>
      <c r="AU34" s="63" t="s">
        <v>15</v>
      </c>
      <c r="AV34" s="63" t="s">
        <v>15</v>
      </c>
      <c r="AW34" s="63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4"/>
        <v>0</v>
      </c>
    </row>
    <row r="35" spans="1:56" ht="9.1999999999999993" customHeight="1" x14ac:dyDescent="0.2">
      <c r="A35" s="72" t="s">
        <v>90</v>
      </c>
      <c r="B35" s="76" t="s">
        <v>91</v>
      </c>
      <c r="C35" s="34" t="s">
        <v>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6" t="s">
        <v>15</v>
      </c>
      <c r="U35" s="53">
        <v>0</v>
      </c>
      <c r="V35" s="53">
        <v>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3" t="s">
        <v>15</v>
      </c>
      <c r="AH35" s="63" t="s">
        <v>15</v>
      </c>
      <c r="AI35" s="63" t="s">
        <v>15</v>
      </c>
      <c r="AJ35" s="63" t="s">
        <v>15</v>
      </c>
      <c r="AK35" s="63" t="s">
        <v>15</v>
      </c>
      <c r="AL35" s="63" t="s">
        <v>15</v>
      </c>
      <c r="AM35" s="63" t="s">
        <v>15</v>
      </c>
      <c r="AN35" s="63" t="s">
        <v>15</v>
      </c>
      <c r="AO35" s="63" t="s">
        <v>15</v>
      </c>
      <c r="AP35" s="63" t="s">
        <v>15</v>
      </c>
      <c r="AQ35" s="63" t="s">
        <v>15</v>
      </c>
      <c r="AR35" s="63" t="s">
        <v>15</v>
      </c>
      <c r="AS35" s="63" t="s">
        <v>15</v>
      </c>
      <c r="AT35" s="63" t="s">
        <v>15</v>
      </c>
      <c r="AU35" s="63" t="s">
        <v>15</v>
      </c>
      <c r="AV35" s="63" t="s">
        <v>15</v>
      </c>
      <c r="AW35" s="63" t="s">
        <v>15</v>
      </c>
      <c r="AX35" s="63" t="s">
        <v>15</v>
      </c>
      <c r="AY35" s="63" t="s">
        <v>15</v>
      </c>
      <c r="AZ35" s="63" t="s">
        <v>15</v>
      </c>
      <c r="BA35" s="63" t="s">
        <v>15</v>
      </c>
      <c r="BB35" s="63" t="s">
        <v>15</v>
      </c>
      <c r="BC35" s="64" t="s">
        <v>15</v>
      </c>
      <c r="BD35" s="47">
        <f t="shared" si="9"/>
        <v>0</v>
      </c>
    </row>
    <row r="36" spans="1:56" ht="9.1999999999999993" customHeight="1" x14ac:dyDescent="0.2">
      <c r="A36" s="73"/>
      <c r="B36" s="77"/>
      <c r="C36" s="35" t="s">
        <v>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6" t="s">
        <v>15</v>
      </c>
      <c r="U36" s="53">
        <v>0</v>
      </c>
      <c r="V36" s="53">
        <v>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63" t="s">
        <v>15</v>
      </c>
      <c r="AH36" s="63" t="s">
        <v>15</v>
      </c>
      <c r="AI36" s="63" t="s">
        <v>15</v>
      </c>
      <c r="AJ36" s="63" t="s">
        <v>15</v>
      </c>
      <c r="AK36" s="63" t="s">
        <v>15</v>
      </c>
      <c r="AL36" s="63" t="s">
        <v>15</v>
      </c>
      <c r="AM36" s="63" t="s">
        <v>15</v>
      </c>
      <c r="AN36" s="63" t="s">
        <v>15</v>
      </c>
      <c r="AO36" s="63" t="s">
        <v>15</v>
      </c>
      <c r="AP36" s="63" t="s">
        <v>15</v>
      </c>
      <c r="AQ36" s="63" t="s">
        <v>15</v>
      </c>
      <c r="AR36" s="63" t="s">
        <v>15</v>
      </c>
      <c r="AS36" s="63" t="s">
        <v>15</v>
      </c>
      <c r="AT36" s="63" t="s">
        <v>15</v>
      </c>
      <c r="AU36" s="63" t="s">
        <v>15</v>
      </c>
      <c r="AV36" s="63" t="s">
        <v>15</v>
      </c>
      <c r="AW36" s="63" t="s">
        <v>15</v>
      </c>
      <c r="AX36" s="63" t="s">
        <v>15</v>
      </c>
      <c r="AY36" s="63" t="s">
        <v>15</v>
      </c>
      <c r="AZ36" s="63" t="s">
        <v>15</v>
      </c>
      <c r="BA36" s="63" t="s">
        <v>15</v>
      </c>
      <c r="BB36" s="63" t="s">
        <v>15</v>
      </c>
      <c r="BC36" s="64" t="s">
        <v>15</v>
      </c>
      <c r="BD36" s="47">
        <f t="shared" si="9"/>
        <v>0</v>
      </c>
    </row>
    <row r="37" spans="1:56" ht="11.25" customHeight="1" x14ac:dyDescent="0.15">
      <c r="A37" s="80" t="s">
        <v>7</v>
      </c>
      <c r="B37" s="81"/>
      <c r="C37" s="82"/>
      <c r="D37" s="57" t="s">
        <v>14</v>
      </c>
      <c r="E37" s="57" t="s">
        <v>14</v>
      </c>
      <c r="F37" s="57" t="s">
        <v>14</v>
      </c>
      <c r="G37" s="57" t="s">
        <v>14</v>
      </c>
      <c r="H37" s="57" t="s">
        <v>14</v>
      </c>
      <c r="I37" s="57" t="s">
        <v>14</v>
      </c>
      <c r="J37" s="57" t="s">
        <v>14</v>
      </c>
      <c r="K37" s="57" t="s">
        <v>14</v>
      </c>
      <c r="L37" s="57" t="s">
        <v>14</v>
      </c>
      <c r="M37" s="57" t="s">
        <v>14</v>
      </c>
      <c r="N37" s="57" t="s">
        <v>18</v>
      </c>
      <c r="O37" s="57" t="s">
        <v>14</v>
      </c>
      <c r="P37" s="57" t="s">
        <v>14</v>
      </c>
      <c r="Q37" s="57" t="s">
        <v>14</v>
      </c>
      <c r="R37" s="57" t="s">
        <v>14</v>
      </c>
      <c r="S37" s="57" t="s">
        <v>14</v>
      </c>
      <c r="T37" s="46" t="s">
        <v>15</v>
      </c>
      <c r="U37" s="49">
        <v>0</v>
      </c>
      <c r="V37" s="49">
        <v>0</v>
      </c>
      <c r="W37" s="57" t="s">
        <v>14</v>
      </c>
      <c r="X37" s="57" t="s">
        <v>14</v>
      </c>
      <c r="Y37" s="57" t="s">
        <v>14</v>
      </c>
      <c r="Z37" s="57" t="s">
        <v>14</v>
      </c>
      <c r="AA37" s="57" t="s">
        <v>14</v>
      </c>
      <c r="AB37" s="57" t="s">
        <v>14</v>
      </c>
      <c r="AC37" s="57" t="s">
        <v>14</v>
      </c>
      <c r="AD37" s="57" t="s">
        <v>14</v>
      </c>
      <c r="AE37" s="57" t="s">
        <v>14</v>
      </c>
      <c r="AF37" s="57" t="s">
        <v>14</v>
      </c>
      <c r="AG37" s="63" t="s">
        <v>15</v>
      </c>
      <c r="AH37" s="63" t="s">
        <v>15</v>
      </c>
      <c r="AI37" s="63" t="s">
        <v>15</v>
      </c>
      <c r="AJ37" s="63" t="s">
        <v>15</v>
      </c>
      <c r="AK37" s="63" t="s">
        <v>15</v>
      </c>
      <c r="AL37" s="63" t="s">
        <v>15</v>
      </c>
      <c r="AM37" s="63" t="s">
        <v>15</v>
      </c>
      <c r="AN37" s="63" t="s">
        <v>15</v>
      </c>
      <c r="AO37" s="63" t="s">
        <v>15</v>
      </c>
      <c r="AP37" s="63" t="s">
        <v>15</v>
      </c>
      <c r="AQ37" s="63" t="s">
        <v>15</v>
      </c>
      <c r="AR37" s="63" t="s">
        <v>15</v>
      </c>
      <c r="AS37" s="63" t="s">
        <v>15</v>
      </c>
      <c r="AT37" s="63" t="s">
        <v>15</v>
      </c>
      <c r="AU37" s="63" t="s">
        <v>15</v>
      </c>
      <c r="AV37" s="63" t="s">
        <v>15</v>
      </c>
      <c r="AW37" s="63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54"/>
    </row>
    <row r="38" spans="1:56" ht="11.25" customHeight="1" x14ac:dyDescent="0.15">
      <c r="A38" s="80" t="s">
        <v>8</v>
      </c>
      <c r="B38" s="81"/>
      <c r="C38" s="82"/>
      <c r="D38" s="57" t="s">
        <v>16</v>
      </c>
      <c r="E38" s="57" t="s">
        <v>16</v>
      </c>
      <c r="F38" s="57" t="s">
        <v>16</v>
      </c>
      <c r="G38" s="57" t="s">
        <v>16</v>
      </c>
      <c r="H38" s="57" t="s">
        <v>16</v>
      </c>
      <c r="I38" s="57" t="s">
        <v>16</v>
      </c>
      <c r="J38" s="57" t="s">
        <v>16</v>
      </c>
      <c r="K38" s="57" t="s">
        <v>16</v>
      </c>
      <c r="L38" s="57" t="s">
        <v>16</v>
      </c>
      <c r="M38" s="57" t="s">
        <v>16</v>
      </c>
      <c r="N38" s="57" t="s">
        <v>19</v>
      </c>
      <c r="O38" s="57" t="s">
        <v>15</v>
      </c>
      <c r="P38" s="57" t="s">
        <v>15</v>
      </c>
      <c r="Q38" s="57" t="s">
        <v>15</v>
      </c>
      <c r="R38" s="57" t="s">
        <v>15</v>
      </c>
      <c r="S38" s="57" t="s">
        <v>15</v>
      </c>
      <c r="T38" s="46" t="s">
        <v>15</v>
      </c>
      <c r="U38" s="49">
        <v>0</v>
      </c>
      <c r="V38" s="49">
        <v>0</v>
      </c>
      <c r="W38" s="57" t="s">
        <v>15</v>
      </c>
      <c r="X38" s="57" t="s">
        <v>15</v>
      </c>
      <c r="Y38" s="57" t="s">
        <v>15</v>
      </c>
      <c r="Z38" s="57" t="s">
        <v>15</v>
      </c>
      <c r="AA38" s="57" t="s">
        <v>15</v>
      </c>
      <c r="AB38" s="57" t="s">
        <v>15</v>
      </c>
      <c r="AC38" s="57" t="s">
        <v>15</v>
      </c>
      <c r="AD38" s="57" t="s">
        <v>15</v>
      </c>
      <c r="AE38" s="57" t="s">
        <v>15</v>
      </c>
      <c r="AF38" s="57" t="s">
        <v>15</v>
      </c>
      <c r="AG38" s="63" t="s">
        <v>15</v>
      </c>
      <c r="AH38" s="63" t="s">
        <v>15</v>
      </c>
      <c r="AI38" s="63" t="s">
        <v>15</v>
      </c>
      <c r="AJ38" s="63" t="s">
        <v>15</v>
      </c>
      <c r="AK38" s="63" t="s">
        <v>15</v>
      </c>
      <c r="AL38" s="63" t="s">
        <v>15</v>
      </c>
      <c r="AM38" s="63" t="s">
        <v>15</v>
      </c>
      <c r="AN38" s="63" t="s">
        <v>15</v>
      </c>
      <c r="AO38" s="63" t="s">
        <v>15</v>
      </c>
      <c r="AP38" s="63" t="s">
        <v>15</v>
      </c>
      <c r="AQ38" s="63" t="s">
        <v>15</v>
      </c>
      <c r="AR38" s="63" t="s">
        <v>15</v>
      </c>
      <c r="AS38" s="63" t="s">
        <v>15</v>
      </c>
      <c r="AT38" s="63" t="s">
        <v>15</v>
      </c>
      <c r="AU38" s="63" t="s">
        <v>15</v>
      </c>
      <c r="AV38" s="63" t="s">
        <v>15</v>
      </c>
      <c r="AW38" s="63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54"/>
    </row>
    <row r="39" spans="1:56" ht="11.25" customHeight="1" x14ac:dyDescent="0.15">
      <c r="A39" s="83" t="s">
        <v>9</v>
      </c>
      <c r="B39" s="84"/>
      <c r="C39" s="85"/>
      <c r="D39" s="57" t="s">
        <v>17</v>
      </c>
      <c r="E39" s="57" t="s">
        <v>17</v>
      </c>
      <c r="F39" s="57" t="s">
        <v>17</v>
      </c>
      <c r="G39" s="57" t="s">
        <v>17</v>
      </c>
      <c r="H39" s="57" t="s">
        <v>17</v>
      </c>
      <c r="I39" s="57" t="s">
        <v>17</v>
      </c>
      <c r="J39" s="57" t="s">
        <v>17</v>
      </c>
      <c r="K39" s="57" t="s">
        <v>17</v>
      </c>
      <c r="L39" s="57" t="s">
        <v>17</v>
      </c>
      <c r="M39" s="57" t="s">
        <v>17</v>
      </c>
      <c r="N39" s="57" t="s">
        <v>20</v>
      </c>
      <c r="O39" s="57" t="s">
        <v>14</v>
      </c>
      <c r="P39" s="57" t="s">
        <v>14</v>
      </c>
      <c r="Q39" s="57" t="s">
        <v>14</v>
      </c>
      <c r="R39" s="57" t="s">
        <v>14</v>
      </c>
      <c r="S39" s="57" t="s">
        <v>14</v>
      </c>
      <c r="T39" s="46" t="s">
        <v>15</v>
      </c>
      <c r="U39" s="49">
        <v>0</v>
      </c>
      <c r="V39" s="49">
        <v>0</v>
      </c>
      <c r="W39" s="57" t="s">
        <v>14</v>
      </c>
      <c r="X39" s="57" t="s">
        <v>14</v>
      </c>
      <c r="Y39" s="57" t="s">
        <v>14</v>
      </c>
      <c r="Z39" s="57" t="s">
        <v>14</v>
      </c>
      <c r="AA39" s="57" t="s">
        <v>14</v>
      </c>
      <c r="AB39" s="57" t="s">
        <v>14</v>
      </c>
      <c r="AC39" s="57" t="s">
        <v>14</v>
      </c>
      <c r="AD39" s="57" t="s">
        <v>14</v>
      </c>
      <c r="AE39" s="57" t="s">
        <v>14</v>
      </c>
      <c r="AF39" s="57" t="s">
        <v>14</v>
      </c>
      <c r="AG39" s="63" t="s">
        <v>15</v>
      </c>
      <c r="AH39" s="63" t="s">
        <v>15</v>
      </c>
      <c r="AI39" s="63" t="s">
        <v>15</v>
      </c>
      <c r="AJ39" s="63" t="s">
        <v>15</v>
      </c>
      <c r="AK39" s="63" t="s">
        <v>15</v>
      </c>
      <c r="AL39" s="63" t="s">
        <v>15</v>
      </c>
      <c r="AM39" s="63" t="s">
        <v>15</v>
      </c>
      <c r="AN39" s="63" t="s">
        <v>15</v>
      </c>
      <c r="AO39" s="63" t="s">
        <v>15</v>
      </c>
      <c r="AP39" s="63" t="s">
        <v>15</v>
      </c>
      <c r="AQ39" s="63" t="s">
        <v>15</v>
      </c>
      <c r="AR39" s="63" t="s">
        <v>15</v>
      </c>
      <c r="AS39" s="63" t="s">
        <v>15</v>
      </c>
      <c r="AT39" s="63" t="s">
        <v>15</v>
      </c>
      <c r="AU39" s="63" t="s">
        <v>15</v>
      </c>
      <c r="AV39" s="63" t="s">
        <v>15</v>
      </c>
      <c r="AW39" s="63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58"/>
    </row>
    <row r="40" spans="1:56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6" s="61" customFormat="1" ht="9.75" x14ac:dyDescent="0.15">
      <c r="A41" s="6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6" s="61" customFormat="1" x14ac:dyDescent="0.15">
      <c r="A42" s="10"/>
      <c r="B42" s="11"/>
      <c r="C42" s="11"/>
      <c r="D42" s="12"/>
      <c r="E42" s="13"/>
      <c r="F42" s="13"/>
      <c r="G42" s="13"/>
      <c r="H42" s="13"/>
      <c r="I42" s="14"/>
      <c r="J42" s="13"/>
      <c r="K42" s="13"/>
      <c r="L42" s="13"/>
      <c r="M42" s="13"/>
      <c r="N42" s="10"/>
      <c r="O42" s="13"/>
      <c r="P42" s="13"/>
      <c r="Q42" s="13"/>
      <c r="R42" s="10"/>
      <c r="S42" s="13"/>
      <c r="T42" s="13"/>
      <c r="U42" s="13"/>
      <c r="V42" s="13"/>
      <c r="W42" s="10"/>
      <c r="X42" s="13"/>
      <c r="Y42" s="13"/>
      <c r="Z42" s="13"/>
      <c r="AA42" s="13"/>
      <c r="AB42" s="13"/>
      <c r="AC42" s="10"/>
      <c r="AD42" s="13"/>
      <c r="AE42" s="13"/>
      <c r="AF42" s="13"/>
      <c r="AG42" s="10"/>
      <c r="AH42" s="13"/>
      <c r="AI42" s="13"/>
      <c r="AJ42" s="13"/>
      <c r="AK42" s="10"/>
      <c r="AL42" s="13"/>
      <c r="AM42" s="13"/>
      <c r="AN42" s="13"/>
      <c r="AO42" s="13"/>
      <c r="AP42" s="13"/>
      <c r="AQ42" s="13"/>
      <c r="AR42" s="13"/>
      <c r="AS42" s="13"/>
      <c r="AT42" s="10"/>
      <c r="AU42" s="13"/>
      <c r="AV42" s="13"/>
      <c r="AW42" s="13"/>
      <c r="AX42" s="13"/>
      <c r="AY42" s="13"/>
      <c r="AZ42" s="10"/>
      <c r="BA42" s="13"/>
      <c r="BB42" s="13"/>
      <c r="BC42" s="13"/>
    </row>
    <row r="43" spans="1:56" s="61" customFormat="1" x14ac:dyDescent="0.15">
      <c r="A43" s="10"/>
      <c r="B43" s="11"/>
      <c r="C43" s="11"/>
      <c r="D43" s="12"/>
      <c r="E43" s="15"/>
      <c r="F43" s="15"/>
      <c r="G43" s="15"/>
      <c r="H43" s="15"/>
      <c r="I43" s="14"/>
      <c r="J43" s="15"/>
      <c r="K43" s="15"/>
      <c r="L43" s="15"/>
      <c r="M43" s="15"/>
      <c r="N43" s="10"/>
      <c r="O43" s="15"/>
      <c r="P43" s="15"/>
      <c r="Q43" s="15"/>
      <c r="R43" s="10"/>
      <c r="S43" s="12"/>
      <c r="T43" s="12"/>
      <c r="U43" s="12"/>
      <c r="V43" s="12"/>
      <c r="W43" s="10"/>
      <c r="X43" s="12"/>
      <c r="Y43" s="12"/>
      <c r="Z43" s="12"/>
      <c r="AA43" s="12"/>
      <c r="AB43" s="12"/>
      <c r="AC43" s="10"/>
      <c r="AD43" s="12"/>
      <c r="AE43" s="12"/>
      <c r="AF43" s="12"/>
      <c r="AG43" s="10"/>
      <c r="AH43" s="12"/>
      <c r="AI43" s="12"/>
      <c r="AJ43" s="12"/>
      <c r="AK43" s="10"/>
      <c r="AL43" s="10"/>
      <c r="AM43" s="12"/>
      <c r="AN43" s="12"/>
      <c r="AO43" s="12"/>
      <c r="AP43" s="10"/>
      <c r="AQ43" s="12"/>
      <c r="AR43" s="12"/>
      <c r="AS43" s="12"/>
      <c r="AT43" s="10"/>
      <c r="AU43" s="12"/>
      <c r="AV43" s="12"/>
      <c r="AW43" s="12"/>
      <c r="AX43" s="12"/>
      <c r="AY43" s="12"/>
      <c r="AZ43" s="10"/>
      <c r="BA43" s="10"/>
      <c r="BB43" s="12"/>
      <c r="BC43" s="12"/>
    </row>
    <row r="44" spans="1:56" s="61" customFormat="1" x14ac:dyDescent="0.15">
      <c r="A44" s="10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6" s="61" customFormat="1" x14ac:dyDescent="0.15">
      <c r="A45" s="10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6" s="61" customFormat="1" x14ac:dyDescent="0.15">
      <c r="A46" s="10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9"/>
      <c r="BC46" s="19"/>
    </row>
    <row r="47" spans="1:56" s="61" customFormat="1" x14ac:dyDescent="0.15">
      <c r="A47" s="10"/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9"/>
      <c r="BC47" s="19"/>
    </row>
    <row r="48" spans="1:56" s="61" customFormat="1" x14ac:dyDescent="0.15">
      <c r="A48" s="10"/>
      <c r="B48" s="16"/>
      <c r="C48" s="1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19"/>
      <c r="BA48" s="19"/>
      <c r="BB48" s="19"/>
      <c r="BC48" s="19"/>
    </row>
    <row r="49" spans="1:55" s="61" customFormat="1" x14ac:dyDescent="0.15">
      <c r="A49" s="10"/>
      <c r="B49" s="16"/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19"/>
      <c r="BA49" s="19"/>
      <c r="BB49" s="19"/>
      <c r="BC49" s="19"/>
    </row>
    <row r="50" spans="1:55" s="61" customFormat="1" x14ac:dyDescent="0.15">
      <c r="A50" s="10"/>
      <c r="B50" s="16"/>
      <c r="C50" s="17"/>
      <c r="D50" s="20"/>
      <c r="E50" s="20"/>
      <c r="F50" s="21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2"/>
      <c r="AS50" s="20"/>
      <c r="AT50" s="20"/>
      <c r="AU50" s="20"/>
      <c r="AV50" s="20"/>
      <c r="AW50" s="20"/>
      <c r="AX50" s="20"/>
      <c r="AY50" s="20"/>
      <c r="AZ50" s="19"/>
      <c r="BA50" s="19"/>
      <c r="BB50" s="19"/>
      <c r="BC50" s="19"/>
    </row>
    <row r="51" spans="1:55" s="61" customFormat="1" x14ac:dyDescent="0.15">
      <c r="A51" s="10"/>
      <c r="B51" s="16"/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9"/>
      <c r="BA51" s="19"/>
      <c r="BB51" s="19"/>
      <c r="BC51" s="19"/>
    </row>
    <row r="52" spans="1:55" s="61" customFormat="1" x14ac:dyDescent="0.15">
      <c r="A52" s="10"/>
      <c r="B52" s="16"/>
      <c r="C52" s="17"/>
      <c r="D52" s="2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1:55" s="61" customFormat="1" x14ac:dyDescent="0.15">
      <c r="A53" s="10"/>
      <c r="B53" s="16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19"/>
      <c r="BA53" s="19"/>
      <c r="BB53" s="19"/>
      <c r="BC53" s="19"/>
    </row>
    <row r="54" spans="1:55" s="61" customFormat="1" x14ac:dyDescent="0.15">
      <c r="A54" s="10"/>
      <c r="B54" s="16"/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19"/>
      <c r="BA54" s="19"/>
      <c r="BB54" s="19"/>
      <c r="BC54" s="19"/>
    </row>
    <row r="55" spans="1:55" s="61" customFormat="1" x14ac:dyDescent="0.15">
      <c r="A55" s="10"/>
      <c r="B55" s="16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19"/>
      <c r="BA55" s="19"/>
      <c r="BB55" s="19"/>
      <c r="BC55" s="19"/>
    </row>
    <row r="56" spans="1:55" s="61" customFormat="1" x14ac:dyDescent="0.15">
      <c r="A56" s="10"/>
      <c r="B56" s="16"/>
      <c r="C56" s="17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0"/>
      <c r="AS56" s="20"/>
      <c r="AT56" s="20"/>
      <c r="AU56" s="20"/>
      <c r="AV56" s="20"/>
      <c r="AW56" s="20"/>
      <c r="AX56" s="20"/>
      <c r="AY56" s="20"/>
      <c r="AZ56" s="19"/>
      <c r="BA56" s="19"/>
      <c r="BB56" s="19"/>
      <c r="BC56" s="19"/>
    </row>
    <row r="57" spans="1:55" s="61" customFormat="1" x14ac:dyDescent="0.15">
      <c r="A57" s="10"/>
      <c r="B57" s="16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19"/>
      <c r="BA57" s="19"/>
      <c r="BB57" s="19"/>
      <c r="BC57" s="19"/>
    </row>
    <row r="58" spans="1:55" s="61" customFormat="1" x14ac:dyDescent="0.15">
      <c r="A58" s="10"/>
      <c r="B58" s="16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19"/>
      <c r="BA58" s="19"/>
      <c r="BB58" s="19"/>
      <c r="BC58" s="19"/>
    </row>
    <row r="59" spans="1:55" s="61" customFormat="1" x14ac:dyDescent="0.15">
      <c r="A59" s="10"/>
      <c r="B59" s="16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9"/>
      <c r="BA59" s="19"/>
      <c r="BB59" s="19"/>
      <c r="BC59" s="19"/>
    </row>
    <row r="60" spans="1:55" s="61" customFormat="1" x14ac:dyDescent="0.15">
      <c r="A60" s="10"/>
      <c r="B60" s="16"/>
      <c r="C60" s="1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19"/>
      <c r="BA60" s="19"/>
      <c r="BB60" s="19"/>
      <c r="BC60" s="19"/>
    </row>
    <row r="61" spans="1:55" s="61" customFormat="1" x14ac:dyDescent="0.15">
      <c r="A61" s="10"/>
      <c r="B61" s="16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9"/>
      <c r="BA61" s="19"/>
      <c r="BB61" s="19"/>
      <c r="BC61" s="19"/>
    </row>
    <row r="62" spans="1:55" s="61" customFormat="1" x14ac:dyDescent="0.15">
      <c r="A62" s="10"/>
      <c r="B62" s="16"/>
      <c r="C62" s="17"/>
      <c r="D62" s="20"/>
      <c r="E62" s="21"/>
      <c r="F62" s="21"/>
      <c r="G62" s="20"/>
      <c r="H62" s="20"/>
      <c r="I62" s="20"/>
      <c r="J62" s="20"/>
      <c r="K62" s="21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19"/>
      <c r="BA62" s="19"/>
      <c r="BB62" s="19"/>
      <c r="BC62" s="19"/>
    </row>
    <row r="63" spans="1:55" s="61" customFormat="1" x14ac:dyDescent="0.15">
      <c r="A63" s="10"/>
      <c r="B63" s="16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19"/>
      <c r="BA63" s="19"/>
      <c r="BB63" s="19"/>
      <c r="BC63" s="19"/>
    </row>
    <row r="64" spans="1:55" s="61" customFormat="1" x14ac:dyDescent="0.15">
      <c r="A64" s="10"/>
      <c r="B64" s="16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19"/>
      <c r="BA64" s="19"/>
      <c r="BB64" s="19"/>
      <c r="BC64" s="19"/>
    </row>
    <row r="65" spans="1:55" s="61" customFormat="1" x14ac:dyDescent="0.15">
      <c r="A65" s="10"/>
      <c r="B65" s="16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19"/>
      <c r="BA65" s="19"/>
      <c r="BB65" s="19"/>
      <c r="BC65" s="19"/>
    </row>
    <row r="66" spans="1:55" s="61" customFormat="1" x14ac:dyDescent="0.15">
      <c r="A66" s="10"/>
      <c r="B66" s="16"/>
      <c r="C66" s="1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19"/>
      <c r="BA66" s="19"/>
      <c r="BB66" s="19"/>
      <c r="BC66" s="19"/>
    </row>
    <row r="67" spans="1:55" s="61" customFormat="1" x14ac:dyDescent="0.15">
      <c r="A67" s="10"/>
      <c r="B67" s="16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19"/>
      <c r="BA67" s="19"/>
      <c r="BB67" s="19"/>
      <c r="BC67" s="19"/>
    </row>
    <row r="68" spans="1:55" s="61" customFormat="1" x14ac:dyDescent="0.15">
      <c r="A68" s="11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61" customFormat="1" x14ac:dyDescent="0.15">
      <c r="A69" s="11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61" customFormat="1" x14ac:dyDescent="0.15">
      <c r="A70" s="11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1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1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1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24"/>
      <c r="B96" s="17"/>
      <c r="C96" s="17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9"/>
      <c r="Y96" s="19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19"/>
      <c r="BB96" s="19"/>
      <c r="BC96" s="19"/>
    </row>
    <row r="97" spans="1:55" s="61" customFormat="1" x14ac:dyDescent="0.15">
      <c r="A97" s="24"/>
      <c r="B97" s="17"/>
      <c r="C97" s="17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9"/>
      <c r="Y97" s="19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19"/>
      <c r="AY97" s="19"/>
      <c r="AZ97" s="19"/>
      <c r="BA97" s="19"/>
      <c r="BB97" s="19"/>
      <c r="BC97" s="19"/>
    </row>
    <row r="98" spans="1:55" s="61" customFormat="1" x14ac:dyDescent="0.15">
      <c r="A98" s="24"/>
      <c r="B98" s="17"/>
      <c r="C98" s="19"/>
      <c r="D98" s="19"/>
      <c r="E98" s="20"/>
      <c r="F98" s="19"/>
      <c r="G98" s="19"/>
      <c r="H98" s="19"/>
      <c r="I98" s="19"/>
      <c r="J98" s="20"/>
      <c r="K98" s="19"/>
      <c r="L98" s="19"/>
      <c r="M98" s="19"/>
      <c r="N98" s="19"/>
      <c r="O98" s="19"/>
      <c r="P98" s="2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0"/>
      <c r="AT98" s="20"/>
      <c r="AU98" s="20"/>
      <c r="AV98" s="20"/>
      <c r="AW98" s="20"/>
      <c r="AX98" s="20"/>
      <c r="AY98" s="20"/>
      <c r="AZ98" s="20"/>
      <c r="BA98" s="19"/>
      <c r="BB98" s="19"/>
      <c r="BC98" s="19"/>
    </row>
    <row r="99" spans="1:55" s="61" customFormat="1" x14ac:dyDescent="0.15">
      <c r="A99" s="2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61" customFormat="1" x14ac:dyDescent="0.15">
      <c r="A100" s="2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61" customFormat="1" ht="9.75" x14ac:dyDescent="0.15">
      <c r="A101" s="6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s="61" customFormat="1" x14ac:dyDescent="0.15">
      <c r="A102" s="10"/>
      <c r="B102" s="11"/>
      <c r="C102" s="11"/>
      <c r="D102" s="12"/>
      <c r="E102" s="13"/>
      <c r="F102" s="13"/>
      <c r="G102" s="13"/>
      <c r="H102" s="13"/>
      <c r="I102" s="14"/>
      <c r="J102" s="13"/>
      <c r="K102" s="13"/>
      <c r="L102" s="13"/>
      <c r="M102" s="13"/>
      <c r="N102" s="10"/>
      <c r="O102" s="13"/>
      <c r="P102" s="13"/>
      <c r="Q102" s="13"/>
      <c r="R102" s="10"/>
      <c r="S102" s="13"/>
      <c r="T102" s="13"/>
      <c r="U102" s="13"/>
      <c r="V102" s="13"/>
      <c r="W102" s="10"/>
      <c r="X102" s="13"/>
      <c r="Y102" s="13"/>
      <c r="Z102" s="13"/>
      <c r="AA102" s="13"/>
      <c r="AB102" s="13"/>
      <c r="AC102" s="10"/>
      <c r="AD102" s="13"/>
      <c r="AE102" s="13"/>
      <c r="AF102" s="13"/>
      <c r="AG102" s="10"/>
      <c r="AH102" s="13"/>
      <c r="AI102" s="13"/>
      <c r="AJ102" s="13"/>
      <c r="AK102" s="10"/>
      <c r="AL102" s="13"/>
      <c r="AM102" s="13"/>
      <c r="AN102" s="13"/>
      <c r="AO102" s="13"/>
      <c r="AP102" s="13"/>
      <c r="AQ102" s="13"/>
      <c r="AR102" s="13"/>
      <c r="AS102" s="13"/>
      <c r="AT102" s="10"/>
      <c r="AU102" s="13"/>
      <c r="AV102" s="13"/>
      <c r="AW102" s="13"/>
      <c r="AX102" s="13"/>
      <c r="AY102" s="13"/>
      <c r="AZ102" s="10"/>
      <c r="BA102" s="13"/>
      <c r="BB102" s="13"/>
      <c r="BC102" s="13"/>
    </row>
    <row r="103" spans="1:55" s="61" customFormat="1" x14ac:dyDescent="0.15">
      <c r="A103" s="10"/>
      <c r="B103" s="11"/>
      <c r="C103" s="11"/>
      <c r="D103" s="12"/>
      <c r="E103" s="15"/>
      <c r="F103" s="15"/>
      <c r="G103" s="15"/>
      <c r="H103" s="15"/>
      <c r="I103" s="14"/>
      <c r="J103" s="15"/>
      <c r="K103" s="15"/>
      <c r="L103" s="15"/>
      <c r="M103" s="15"/>
      <c r="N103" s="10"/>
      <c r="O103" s="15"/>
      <c r="P103" s="15"/>
      <c r="Q103" s="15"/>
      <c r="R103" s="10"/>
      <c r="S103" s="12"/>
      <c r="T103" s="12"/>
      <c r="U103" s="12"/>
      <c r="V103" s="12"/>
      <c r="W103" s="10"/>
      <c r="X103" s="12"/>
      <c r="Y103" s="12"/>
      <c r="Z103" s="12"/>
      <c r="AA103" s="12"/>
      <c r="AB103" s="12"/>
      <c r="AC103" s="10"/>
      <c r="AD103" s="12"/>
      <c r="AE103" s="12"/>
      <c r="AF103" s="12"/>
      <c r="AG103" s="10"/>
      <c r="AH103" s="12"/>
      <c r="AI103" s="12"/>
      <c r="AJ103" s="12"/>
      <c r="AK103" s="10"/>
      <c r="AL103" s="10"/>
      <c r="AM103" s="12"/>
      <c r="AN103" s="12"/>
      <c r="AO103" s="12"/>
      <c r="AP103" s="10"/>
      <c r="AQ103" s="12"/>
      <c r="AR103" s="12"/>
      <c r="AS103" s="12"/>
      <c r="AT103" s="10"/>
      <c r="AU103" s="12"/>
      <c r="AV103" s="12"/>
      <c r="AW103" s="12"/>
      <c r="AX103" s="12"/>
      <c r="AY103" s="12"/>
      <c r="AZ103" s="10"/>
      <c r="BA103" s="10"/>
      <c r="BB103" s="12"/>
      <c r="BC103" s="12"/>
    </row>
    <row r="104" spans="1:55" s="61" customFormat="1" x14ac:dyDescent="0.15">
      <c r="A104" s="10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61" customFormat="1" x14ac:dyDescent="0.15">
      <c r="A105" s="10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61" customFormat="1" x14ac:dyDescent="0.15">
      <c r="A106" s="10"/>
      <c r="B106" s="16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9"/>
      <c r="AY106" s="19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9"/>
      <c r="AY107" s="19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2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2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2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2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2"/>
      <c r="AG112" s="20"/>
      <c r="AH112" s="20"/>
      <c r="AI112" s="20"/>
      <c r="AJ112" s="22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2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2"/>
      <c r="AG113" s="20"/>
      <c r="AH113" s="20"/>
      <c r="AI113" s="20"/>
      <c r="AJ113" s="22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2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2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2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2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2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2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2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2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2"/>
      <c r="BA121" s="19"/>
      <c r="BB121" s="19"/>
      <c r="BC121" s="19"/>
    </row>
    <row r="122" spans="1:55" s="61" customFormat="1" x14ac:dyDescent="0.15">
      <c r="A122" s="11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2"/>
      <c r="BA122" s="19"/>
      <c r="BB122" s="19"/>
      <c r="BC122" s="19"/>
    </row>
    <row r="123" spans="1:55" s="61" customFormat="1" x14ac:dyDescent="0.15">
      <c r="A123" s="11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2"/>
      <c r="BA123" s="19"/>
      <c r="BB123" s="19"/>
      <c r="BC123" s="19"/>
    </row>
    <row r="124" spans="1:55" s="61" customFormat="1" x14ac:dyDescent="0.15">
      <c r="A124" s="11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2"/>
      <c r="AG124" s="20"/>
      <c r="AH124" s="20"/>
      <c r="AI124" s="20"/>
      <c r="AJ124" s="22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2"/>
      <c r="BA124" s="19"/>
      <c r="BB124" s="19"/>
      <c r="BC124" s="19"/>
    </row>
    <row r="125" spans="1:55" s="61" customFormat="1" x14ac:dyDescent="0.15">
      <c r="A125" s="11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2"/>
      <c r="AG125" s="20"/>
      <c r="AH125" s="20"/>
      <c r="AI125" s="20"/>
      <c r="AJ125" s="22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2"/>
      <c r="BA125" s="19"/>
      <c r="BB125" s="19"/>
      <c r="BC125" s="19"/>
    </row>
    <row r="126" spans="1:55" s="61" customFormat="1" x14ac:dyDescent="0.15">
      <c r="A126" s="10"/>
      <c r="B126" s="16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2"/>
      <c r="AG126" s="20"/>
      <c r="AH126" s="20"/>
      <c r="AI126" s="20"/>
      <c r="AJ126" s="22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2"/>
      <c r="BA126" s="19"/>
      <c r="BB126" s="19"/>
      <c r="BC126" s="19"/>
    </row>
    <row r="127" spans="1:55" s="61" customFormat="1" x14ac:dyDescent="0.15">
      <c r="A127" s="26"/>
      <c r="B127" s="27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2"/>
      <c r="AG127" s="20"/>
      <c r="AH127" s="20"/>
      <c r="AI127" s="20"/>
      <c r="AJ127" s="22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2"/>
      <c r="BA127" s="19"/>
      <c r="BB127" s="19"/>
      <c r="BC127" s="19"/>
    </row>
    <row r="128" spans="1:55" s="61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2"/>
      <c r="AG128" s="20"/>
      <c r="AH128" s="20"/>
      <c r="AI128" s="20"/>
      <c r="AJ128" s="22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61" customFormat="1" x14ac:dyDescent="0.15">
      <c r="A129" s="26"/>
      <c r="B129" s="27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2"/>
      <c r="AG129" s="20"/>
      <c r="AH129" s="20"/>
      <c r="AI129" s="20"/>
      <c r="AJ129" s="22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2"/>
      <c r="AG132" s="20"/>
      <c r="AH132" s="20"/>
      <c r="AI132" s="20"/>
      <c r="AJ132" s="22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0"/>
      <c r="AH133" s="20"/>
      <c r="AI133" s="20"/>
      <c r="AJ133" s="22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24"/>
      <c r="B136" s="17"/>
      <c r="C136" s="1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9"/>
      <c r="Y136" s="19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19"/>
      <c r="AX136" s="19"/>
      <c r="AY136" s="19"/>
      <c r="AZ136" s="22"/>
      <c r="BA136" s="19"/>
      <c r="BB136" s="19"/>
      <c r="BC136" s="19"/>
    </row>
    <row r="137" spans="1:55" s="61" customFormat="1" x14ac:dyDescent="0.15">
      <c r="A137" s="24"/>
      <c r="B137" s="17"/>
      <c r="C137" s="17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9"/>
      <c r="Y137" s="19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19"/>
      <c r="AX137" s="19"/>
      <c r="AY137" s="19"/>
      <c r="AZ137" s="22"/>
      <c r="BA137" s="19"/>
      <c r="BB137" s="19"/>
      <c r="BC137" s="19"/>
    </row>
    <row r="138" spans="1:55" s="61" customFormat="1" x14ac:dyDescent="0.15">
      <c r="A138" s="24"/>
      <c r="B138" s="17"/>
      <c r="C138" s="19"/>
      <c r="D138" s="19"/>
      <c r="E138" s="20"/>
      <c r="F138" s="19"/>
      <c r="G138" s="19"/>
      <c r="H138" s="19"/>
      <c r="I138" s="19"/>
      <c r="J138" s="20"/>
      <c r="K138" s="19"/>
      <c r="L138" s="19"/>
      <c r="M138" s="19"/>
      <c r="N138" s="19"/>
      <c r="O138" s="19"/>
      <c r="P138" s="2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22"/>
      <c r="BA138" s="19"/>
      <c r="BB138" s="19"/>
      <c r="BC138" s="19"/>
    </row>
    <row r="139" spans="1:55" s="61" customFormat="1" x14ac:dyDescent="0.15">
      <c r="Y139" s="62"/>
    </row>
  </sheetData>
  <mergeCells count="60">
    <mergeCell ref="A37:C37"/>
    <mergeCell ref="A38:C38"/>
    <mergeCell ref="A39:C39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21:A22"/>
    <mergeCell ref="B21:B22"/>
    <mergeCell ref="A23:A24"/>
    <mergeCell ref="B23:B24"/>
    <mergeCell ref="A17:A18"/>
    <mergeCell ref="B17:B18"/>
    <mergeCell ref="A19:A20"/>
    <mergeCell ref="B19:B20"/>
    <mergeCell ref="AY3:AY5"/>
    <mergeCell ref="AZ3:BC3"/>
    <mergeCell ref="BD3:BD6"/>
    <mergeCell ref="A15:A16"/>
    <mergeCell ref="B15:B16"/>
    <mergeCell ref="A9:A10"/>
    <mergeCell ref="B9:B10"/>
    <mergeCell ref="A11:A12"/>
    <mergeCell ref="B11:B12"/>
    <mergeCell ref="A13:A14"/>
    <mergeCell ref="B13:B14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</mergeCells>
  <pageMargins left="0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1 курс</vt:lpstr>
      <vt:lpstr>2 курс</vt:lpstr>
      <vt:lpstr>3 курс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2023-05-13T14:24:49Z</dcterms:modified>
</cp:coreProperties>
</file>